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 Ukuku\Documents\maths assignment\ass6\"/>
    </mc:Choice>
  </mc:AlternateContent>
  <bookViews>
    <workbookView minimized="1" xWindow="0" yWindow="0" windowWidth="20490" windowHeight="7755"/>
  </bookViews>
  <sheets>
    <sheet name="Sheet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E17" i="3"/>
  <c r="F14" i="3"/>
  <c r="E14" i="3"/>
  <c r="F17" i="3"/>
  <c r="F3" i="3"/>
  <c r="F4" i="3"/>
  <c r="F5" i="3"/>
  <c r="F6" i="3"/>
  <c r="F7" i="3"/>
  <c r="F8" i="3"/>
  <c r="F9" i="3"/>
  <c r="F10" i="3"/>
  <c r="F11" i="3"/>
  <c r="F12" i="3"/>
  <c r="F2" i="3"/>
  <c r="E3" i="3"/>
  <c r="E4" i="3"/>
  <c r="E5" i="3"/>
  <c r="E6" i="3"/>
  <c r="E7" i="3"/>
  <c r="E8" i="3"/>
  <c r="E9" i="3"/>
  <c r="E10" i="3"/>
  <c r="E11" i="3"/>
  <c r="E12" i="3"/>
  <c r="E2" i="3"/>
  <c r="B15" i="3"/>
  <c r="D3" i="3"/>
  <c r="D4" i="3"/>
  <c r="D5" i="3"/>
  <c r="D6" i="3"/>
  <c r="D7" i="3"/>
  <c r="D8" i="3"/>
  <c r="D9" i="3"/>
  <c r="D10" i="3"/>
  <c r="D11" i="3"/>
  <c r="D12" i="3"/>
  <c r="D2" i="3"/>
  <c r="B18" i="3"/>
  <c r="B17" i="3"/>
  <c r="C12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<sst xmlns="http://schemas.openxmlformats.org/spreadsheetml/2006/main" count="37" uniqueCount="35">
  <si>
    <t>t(hr)</t>
  </si>
  <si>
    <t>d(m)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</si>
  <si>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</si>
  <si>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</si>
  <si>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</si>
  <si>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</si>
  <si>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</si>
  <si>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</si>
  <si>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</si>
  <si>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</si>
  <si>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</si>
  <si>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</si>
  <si>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</si>
  <si>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</si>
  <si>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</si>
  <si>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</si>
  <si>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</si>
  <si>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</si>
  <si>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</si>
  <si>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</si>
  <si>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</si>
  <si>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</si>
  <si>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</si>
  <si>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</si>
  <si>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</si>
  <si>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</si>
  <si>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</t>
  </si>
  <si>
    <t>Rsquare</t>
  </si>
  <si>
    <t>log d</t>
  </si>
  <si>
    <t>a</t>
  </si>
  <si>
    <t>b</t>
  </si>
  <si>
    <t>log dsim</t>
  </si>
  <si>
    <t>ymean</t>
  </si>
  <si>
    <t>log dsimmerror</t>
  </si>
  <si>
    <t>log dmerror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</si>
</sst>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workbookViewId="0">
      <selection activeCell="B4" sqref="B4"/>
    </sheetView>
  </sheetViews>
  <sheetFormatPr defaultRowHeight="15" x14ac:dyDescent="0.25"/>
  <cols>
    <col min="5" max="5" width="15.28515625" customWidth="1"/>
    <col min="6" max="6" width="11.140625" customWidth="1"/>
  </cols>
  <sheetData>
    <row r="1" spans="1:20" x14ac:dyDescent="0.25">
      <c r="A1" t="s">
        <v>0</v>
      </c>
      <c r="B1" t="s">
        <v>1</v>
      </c>
      <c r="C1" t="s">
        <v>28</v>
      </c>
      <c r="D1" t="s">
        <v>31</v>
      </c>
      <c r="E1" t="s">
        <v>33</v>
      </c>
      <c r="F1" t="s">
        <v>34</v>
      </c>
    </row>
    <row r="2" spans="1:20" x14ac:dyDescent="0.25">
      <c r="A2">
        <v>0</v>
      </c>
      <c r="B2">
        <v>2</v>
      </c>
      <c r="C2">
        <f>LOG(B2)</f>
        <v>0.3010299956639812</v>
      </c>
      <c r="D2">
        <f>$P$18+$P$19*A2</f>
        <v>0.27511042014863119</v>
      </c>
      <c r="E2">
        <f>D2-$B$15</f>
        <v>-2.3986468939655228</v>
      </c>
      <c r="F2">
        <f>C2-$B$15</f>
        <v>-2.3727273184501727</v>
      </c>
      <c r="O2" t="s">
        <v>2</v>
      </c>
    </row>
    <row r="3" spans="1:20" ht="15.75" thickBot="1" x14ac:dyDescent="0.3">
      <c r="A3">
        <v>1</v>
      </c>
      <c r="B3">
        <v>5</v>
      </c>
      <c r="C3">
        <f t="shared" ref="C3:C11" si="0">LOG(B3)</f>
        <v>0.69897000433601886</v>
      </c>
      <c r="D3">
        <f t="shared" ref="D3:D12" si="1">$P$18+$P$19*A3</f>
        <v>0.7548397989417357</v>
      </c>
      <c r="E3">
        <f t="shared" ref="E3:E12" si="2">D3-$B$15</f>
        <v>-1.9189175151724183</v>
      </c>
      <c r="F3">
        <f t="shared" ref="F3:F12" si="3">C3-$B$15</f>
        <v>-1.9747873097781352</v>
      </c>
    </row>
    <row r="4" spans="1:20" x14ac:dyDescent="0.25">
      <c r="A4">
        <v>2</v>
      </c>
      <c r="B4">
        <v>19</v>
      </c>
      <c r="C4">
        <f t="shared" si="0"/>
        <v>1.2787536009528289</v>
      </c>
      <c r="D4">
        <f t="shared" si="1"/>
        <v>1.2345691777348402</v>
      </c>
      <c r="E4">
        <f t="shared" si="2"/>
        <v>-1.4391881363793138</v>
      </c>
      <c r="F4">
        <f t="shared" si="3"/>
        <v>-1.3950037131613251</v>
      </c>
      <c r="O4" s="4" t="s">
        <v>3</v>
      </c>
      <c r="P4" s="4"/>
    </row>
    <row r="5" spans="1:20" x14ac:dyDescent="0.25">
      <c r="A5">
        <v>3</v>
      </c>
      <c r="B5">
        <v>50</v>
      </c>
      <c r="C5">
        <f t="shared" si="0"/>
        <v>1.6989700043360187</v>
      </c>
      <c r="D5">
        <f t="shared" si="1"/>
        <v>1.7142985565279449</v>
      </c>
      <c r="E5">
        <f t="shared" si="2"/>
        <v>-0.95945875758620902</v>
      </c>
      <c r="F5">
        <f t="shared" si="3"/>
        <v>-0.97478730977813521</v>
      </c>
      <c r="O5" s="1" t="s">
        <v>4</v>
      </c>
      <c r="P5" s="1">
        <v>0.99984483235762978</v>
      </c>
    </row>
    <row r="6" spans="1:20" x14ac:dyDescent="0.25">
      <c r="A6">
        <v>4</v>
      </c>
      <c r="B6">
        <v>151</v>
      </c>
      <c r="C6">
        <f t="shared" si="0"/>
        <v>2.1789769472931693</v>
      </c>
      <c r="D6">
        <f t="shared" si="1"/>
        <v>2.1940279353210492</v>
      </c>
      <c r="E6">
        <f t="shared" si="2"/>
        <v>-0.47972937879310473</v>
      </c>
      <c r="F6">
        <f t="shared" si="3"/>
        <v>-0.4947803668209847</v>
      </c>
      <c r="O6" s="1" t="s">
        <v>5</v>
      </c>
      <c r="P6" s="1">
        <v>0.99968968879225673</v>
      </c>
    </row>
    <row r="7" spans="1:20" x14ac:dyDescent="0.25">
      <c r="A7">
        <v>5</v>
      </c>
      <c r="B7">
        <v>470</v>
      </c>
      <c r="C7">
        <f t="shared" si="0"/>
        <v>2.6720978579357175</v>
      </c>
      <c r="D7">
        <f t="shared" si="1"/>
        <v>2.673757314114154</v>
      </c>
      <c r="E7">
        <f t="shared" si="2"/>
        <v>0</v>
      </c>
      <c r="F7">
        <f t="shared" si="3"/>
        <v>-1.6594561784364359E-3</v>
      </c>
      <c r="O7" s="1" t="s">
        <v>6</v>
      </c>
      <c r="P7" s="1">
        <v>0.9996552097691741</v>
      </c>
    </row>
    <row r="8" spans="1:20" x14ac:dyDescent="0.25">
      <c r="A8">
        <v>6</v>
      </c>
      <c r="B8">
        <v>1435</v>
      </c>
      <c r="C8">
        <f>LOG(B8)</f>
        <v>3.1568519010700111</v>
      </c>
      <c r="D8">
        <f t="shared" si="1"/>
        <v>3.1534866929072587</v>
      </c>
      <c r="E8">
        <f t="shared" si="2"/>
        <v>0.47972937879310473</v>
      </c>
      <c r="F8">
        <f t="shared" si="3"/>
        <v>0.48309458695585716</v>
      </c>
      <c r="O8" s="1" t="s">
        <v>7</v>
      </c>
      <c r="P8" s="1">
        <v>2.9548642112203798E-2</v>
      </c>
    </row>
    <row r="9" spans="1:20" ht="15.75" thickBot="1" x14ac:dyDescent="0.3">
      <c r="A9">
        <v>7</v>
      </c>
      <c r="B9">
        <v>4512</v>
      </c>
      <c r="C9">
        <f t="shared" si="0"/>
        <v>3.6543690909752859</v>
      </c>
      <c r="D9">
        <f t="shared" si="1"/>
        <v>3.633216071700363</v>
      </c>
      <c r="E9">
        <f t="shared" si="2"/>
        <v>0.95945875758620902</v>
      </c>
      <c r="F9">
        <f t="shared" si="3"/>
        <v>0.98061177686113199</v>
      </c>
      <c r="O9" s="2" t="s">
        <v>8</v>
      </c>
      <c r="P9" s="2">
        <v>11</v>
      </c>
    </row>
    <row r="10" spans="1:20" x14ac:dyDescent="0.25">
      <c r="A10">
        <v>8</v>
      </c>
      <c r="B10">
        <v>12936</v>
      </c>
      <c r="C10">
        <f t="shared" si="0"/>
        <v>4.1118000068983447</v>
      </c>
      <c r="D10">
        <f t="shared" si="1"/>
        <v>4.1129454504934682</v>
      </c>
      <c r="E10">
        <f t="shared" si="2"/>
        <v>1.4391881363793142</v>
      </c>
      <c r="F10">
        <f t="shared" si="3"/>
        <v>1.4380426927841907</v>
      </c>
    </row>
    <row r="11" spans="1:20" ht="15.75" thickBot="1" x14ac:dyDescent="0.3">
      <c r="A11">
        <v>9</v>
      </c>
      <c r="B11">
        <v>41125</v>
      </c>
      <c r="C11">
        <f t="shared" si="0"/>
        <v>4.6141059109580311</v>
      </c>
      <c r="D11">
        <f t="shared" si="1"/>
        <v>4.5926748292865724</v>
      </c>
      <c r="E11">
        <f t="shared" si="2"/>
        <v>1.9189175151724185</v>
      </c>
      <c r="F11">
        <f t="shared" si="3"/>
        <v>1.9403485968438772</v>
      </c>
      <c r="O11" t="s">
        <v>9</v>
      </c>
    </row>
    <row r="12" spans="1:20" x14ac:dyDescent="0.25">
      <c r="A12">
        <v>10</v>
      </c>
      <c r="B12">
        <v>111021</v>
      </c>
      <c r="C12">
        <f>LOG(B12)</f>
        <v>5.0454051348362849</v>
      </c>
      <c r="D12">
        <f t="shared" si="1"/>
        <v>5.0724042080796767</v>
      </c>
      <c r="E12">
        <f t="shared" si="2"/>
        <v>2.3986468939655228</v>
      </c>
      <c r="F12">
        <f t="shared" si="3"/>
        <v>2.371647820722131</v>
      </c>
      <c r="O12" s="3"/>
      <c r="P12" s="3" t="s">
        <v>14</v>
      </c>
      <c r="Q12" s="3" t="s">
        <v>15</v>
      </c>
      <c r="R12" s="3" t="s">
        <v>16</v>
      </c>
      <c r="S12" s="3" t="s">
        <v>17</v>
      </c>
      <c r="T12" s="3" t="s">
        <v>18</v>
      </c>
    </row>
    <row r="13" spans="1:20" x14ac:dyDescent="0.25">
      <c r="O13" s="1" t="s">
        <v>10</v>
      </c>
      <c r="P13" s="1">
        <v>1</v>
      </c>
      <c r="Q13" s="1">
        <v>25.315430456493967</v>
      </c>
      <c r="R13" s="1">
        <v>25.315430456493967</v>
      </c>
      <c r="S13" s="1">
        <v>28994.141927914352</v>
      </c>
      <c r="T13" s="1">
        <v>4.2259393043957022E-17</v>
      </c>
    </row>
    <row r="14" spans="1:20" x14ac:dyDescent="0.25">
      <c r="B14" t="s">
        <v>32</v>
      </c>
      <c r="E14">
        <f>SUMSQ(E2:E12)</f>
        <v>25.315430456493985</v>
      </c>
      <c r="F14">
        <f>SUMSQ(F2:F12)</f>
        <v>25.323288556750043</v>
      </c>
      <c r="O14" s="1" t="s">
        <v>11</v>
      </c>
      <c r="P14" s="1">
        <v>9</v>
      </c>
      <c r="Q14" s="1">
        <v>7.8581002560759328E-3</v>
      </c>
      <c r="R14" s="1">
        <v>8.7312225067510366E-4</v>
      </c>
      <c r="S14" s="1"/>
      <c r="T14" s="1"/>
    </row>
    <row r="15" spans="1:20" ht="15.75" thickBot="1" x14ac:dyDescent="0.3">
      <c r="B15">
        <f>AVERAGE(D2:D12)</f>
        <v>2.673757314114154</v>
      </c>
      <c r="O15" s="2" t="s">
        <v>12</v>
      </c>
      <c r="P15" s="2">
        <v>10</v>
      </c>
      <c r="Q15" s="2">
        <v>25.323288556750043</v>
      </c>
      <c r="R15" s="2"/>
      <c r="S15" s="2"/>
      <c r="T15" s="2"/>
    </row>
    <row r="16" spans="1:20" ht="15.75" thickBot="1" x14ac:dyDescent="0.3">
      <c r="E16" t="s">
        <v>26</v>
      </c>
      <c r="F16" t="s">
        <v>27</v>
      </c>
    </row>
    <row r="17" spans="1:23" x14ac:dyDescent="0.25">
      <c r="A17" t="s">
        <v>29</v>
      </c>
      <c r="B17">
        <f>10^P18</f>
        <v>1.8841280715275925</v>
      </c>
      <c r="E17">
        <f>SQRT(E14/F14)</f>
        <v>0.99984483235763011</v>
      </c>
      <c r="F17">
        <f>E17^2</f>
        <v>0.9996896887922575</v>
      </c>
      <c r="O17" s="3"/>
      <c r="P17" s="3" t="s">
        <v>19</v>
      </c>
      <c r="Q17" s="3" t="s">
        <v>7</v>
      </c>
      <c r="R17" s="3" t="s">
        <v>20</v>
      </c>
      <c r="S17" s="3" t="s">
        <v>21</v>
      </c>
      <c r="T17" s="3" t="s">
        <v>22</v>
      </c>
      <c r="U17" s="3" t="s">
        <v>23</v>
      </c>
      <c r="V17" s="3" t="s">
        <v>24</v>
      </c>
      <c r="W17" s="3" t="s">
        <v>25</v>
      </c>
    </row>
    <row r="18" spans="1:23" x14ac:dyDescent="0.25">
      <c r="A18" t="s">
        <v>30</v>
      </c>
      <c r="B18">
        <f>10^P19</f>
        <v>3.0180704890339074</v>
      </c>
      <c r="O18" s="1" t="s">
        <v>13</v>
      </c>
      <c r="P18" s="1">
        <v>0.27511042014863119</v>
      </c>
      <c r="Q18" s="1">
        <v>1.6667682058846868E-2</v>
      </c>
      <c r="R18" s="1">
        <v>16.505619628291875</v>
      </c>
      <c r="S18" s="1">
        <v>4.9026087683840592E-8</v>
      </c>
      <c r="T18" s="1">
        <v>0.23740550379196762</v>
      </c>
      <c r="U18" s="1">
        <v>0.31281533650529475</v>
      </c>
      <c r="V18" s="1">
        <v>0.23740550379196762</v>
      </c>
      <c r="W18" s="1">
        <v>0.31281533650529475</v>
      </c>
    </row>
    <row r="19" spans="1:23" ht="15.75" thickBot="1" x14ac:dyDescent="0.3">
      <c r="O19" s="2" t="s">
        <v>0</v>
      </c>
      <c r="P19" s="2">
        <v>0.47972937879310457</v>
      </c>
      <c r="Q19" s="2">
        <v>2.8173524816993184E-3</v>
      </c>
      <c r="R19" s="2">
        <v>170.27666289869072</v>
      </c>
      <c r="S19" s="2">
        <v>4.2259393043957022E-17</v>
      </c>
      <c r="T19" s="2">
        <v>0.47335608469650114</v>
      </c>
      <c r="U19" s="2">
        <v>0.48610267288970799</v>
      </c>
      <c r="V19" s="2">
        <v>0.47335608469650114</v>
      </c>
      <c r="W19" s="2">
        <v>0.48610267288970799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Ukuku</dc:creator>
  <cp:lastModifiedBy>David Ukuku</cp:lastModifiedBy>
  <dcterms:created xsi:type="dcterms:W3CDTF">2019-04-04T17:13:03Z</dcterms:created>
  <dcterms:modified xsi:type="dcterms:W3CDTF">2019-04-05T21:28:59Z</dcterms:modified>
</cp:coreProperties>
</file>