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1" Type="http://schemas.openxmlformats.org/officeDocument/2006/relationships/officeDocument" Target="xl/workbook.xml" TargetMode="Internal" /><Relationship Id="rId2" Type="http://schemas.openxmlformats.org/package/2006/relationships/metadata/core-properties" Target="docProps/core.xml" TargetMode="Internal" /><Relationship Id="rId3" Type="http://schemas.openxmlformats.org/officeDocument/2006/relationships/extended-properties" Target="docProps/app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Sheet1" sheetId="1" r:id="rId1"/>
  </sheets>
  <calcPr/>
</workbook>
</file>

<file path=xl/sharedStrings.xml><?xml version="1.0" encoding="utf-8"?>
<sst xmlns="http://schemas.openxmlformats.org/spreadsheetml/2006/main" uniqueCount="10">
  <si>
    <t>xf</t>
  </si>
  <si>
    <t>n</t>
  </si>
  <si>
    <t>m</t>
  </si>
  <si>
    <t>dx</t>
  </si>
  <si>
    <t>dt</t>
  </si>
  <si>
    <t>r</t>
  </si>
  <si>
    <t>Time t</t>
  </si>
  <si>
    <t>DISTANCE  X</t>
  </si>
  <si>
    <t>tf</t>
  </si>
  <si>
    <t>c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</si>
</sst>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.0"/>
      <color rgb="FF000000"/>
      <name val="Calibri"/>
    </font>
    <font>
      <sz val="12.0"/>
      <color rgb="FF000000"/>
      <name val="Times New Roman"/>
    </font>
    <font>
      <b/>
      <sz val="12.0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Alignment="1">
      <alignment horizontal="general" vertical="bottom"/>
      <protection/>
    </xf>
    <xf numFmtId="0" fontId="1" fillId="0" borderId="0" xfId="0" applyFont="1" applyAlignment="1">
      <alignment horizontal="general" vertical="bottom"/>
      <protection/>
    </xf>
    <xf numFmtId="0" fontId="2" fillId="0" borderId="0" xfId="0" applyFont="1" applyAlignment="1">
      <alignment horizontal="center" vertical="bottom" textRotation="180"/>
      <protection/>
    </xf>
    <xf numFmtId="0" fontId="2" fillId="0" borderId="0" xfId="0" applyFont="1" applyAlignment="1">
      <alignment horizontal="center" vertical="bottom"/>
      <protection/>
    </xf>
    <xf numFmtId="0" fontId="2" fillId="0" borderId="0" xfId="0" applyFont="1" applyAlignment="1">
      <alignment horizontal="center" vertical="bottom" textRotation="180"/>
      <protection/>
    </xf>
    <xf numFmtId="0" fontId="2" fillId="0" borderId="0" xfId="0" applyFont="1" applyAlignment="1">
      <alignment horizontal="center" vertical="bottom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1" Type="http://schemas.openxmlformats.org/officeDocument/2006/relationships/worksheet" Target="worksheets/sheet1.xml" TargetMode="Internal" /><Relationship Id="rId2" Type="http://schemas.openxmlformats.org/officeDocument/2006/relationships/styles" Target="styles.xml" TargetMode="Internal" /><Relationship Id="rId3" Type="http://schemas.openxmlformats.org/officeDocument/2006/relationships/sharedStrings" Target="sharedStrings.xml" TargetMode="Internal" /></Relationships>
</file>

<file path=xl/charts/_rels/chart1.xml.rels><?xml version='1.0' encoding='UTF-8' standalone='yes' ?><Relationships xmlns="http://schemas.openxmlformats.org/package/2006/relationships"><Relationship Id="rId1" Type="http://schemas.openxmlformats.org/officeDocument/2006/relationships/chartUserShapes" Target="../drawings/drawing2.xml" TargetMode="Interna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969696"/>
                </a:solidFill>
                <a:cs typeface="+mn-cs"/>
              </a:defRPr>
            </a:pPr>
            <a:r>
              <a:rPr lang="en-US" altLang="en-US"/>
              <a:t>3D GRAPHICAL FORM OF THE MODEL</a:t>
            </a:r>
          </a:p>
        </c:rich>
      </c:tx>
      <c:overlay val="0"/>
      <c:spPr>
        <a:noFill/>
        <a:ln w="3175">
          <a:noFill/>
        </a:ln>
      </c:spPr>
    </c:title>
    <c:autoTitleDeleted val="0"/>
    <c:view3D>
      <c:rotX val="15"/>
      <c:hPercent val="100"/>
      <c:rotY val="20"/>
      <c:depthPercent val="100"/>
      <c:perspective val="15"/>
      <c:rAngAx val="0"/>
    </c:view3D>
    <c:floor>
      <c:spPr>
        <a:noFill/>
        <a:ln w="3175">
          <a:noFill/>
        </a:ln>
      </c:spPr>
    </c:floor>
    <c:sideWall>
      <c:spPr>
        <a:noFill/>
        <a:ln w="3175">
          <a:noFill/>
        </a:ln>
      </c:spPr>
    </c:sideWall>
    <c:backWall>
      <c:spPr>
        <a:noFill/>
        <a:ln w="3175">
          <a:noFill/>
        </a:ln>
      </c:spPr>
    </c:backWall>
    <c:plotArea>
      <c:surface3DChart>
        <c:ser>
          <c:idx val="0"/>
          <c:order val="0"/>
          <c:tx>
            <c:strRef>
              <c:f>Sheet1!$C$10:$C$11</c:f>
              <c:strCache>
                <c:ptCount val="2"/>
                <c:pt idx="0">
                  <c:v>Time t</c:v>
                </c:pt>
                <c:pt idx="1">
                  <c:v>0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55e9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63636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9973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26447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4368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7cafd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f1975a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b7b7b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Sheet1!$C$12:$C$32</c:f>
              <c:numCache>
                <c:formatCode>General</c:formatCode>
                <c:ptCount val="21"/>
                <c:pt idx="0">
                  <c:v>0.0</c:v>
                </c:pt>
                <c:pt idx="1">
                  <c:v>0.27</c:v>
                </c:pt>
                <c:pt idx="2">
                  <c:v>1.08</c:v>
                </c:pt>
                <c:pt idx="3">
                  <c:v>2.4299999999999997</c:v>
                </c:pt>
                <c:pt idx="4">
                  <c:v>4.32</c:v>
                </c:pt>
                <c:pt idx="5">
                  <c:v>6.75</c:v>
                </c:pt>
                <c:pt idx="6">
                  <c:v>9.72</c:v>
                </c:pt>
                <c:pt idx="7">
                  <c:v>13.23</c:v>
                </c:pt>
                <c:pt idx="8">
                  <c:v>17.28</c:v>
                </c:pt>
                <c:pt idx="9">
                  <c:v>21.86999999999999</c:v>
                </c:pt>
                <c:pt idx="10">
                  <c:v>26.99999999999999</c:v>
                </c:pt>
                <c:pt idx="11">
                  <c:v>32.66999999999999</c:v>
                </c:pt>
                <c:pt idx="12">
                  <c:v>38.87999999999998</c:v>
                </c:pt>
                <c:pt idx="13">
                  <c:v>45.629999999999974</c:v>
                </c:pt>
                <c:pt idx="14">
                  <c:v>52.91999999999998</c:v>
                </c:pt>
                <c:pt idx="15">
                  <c:v>60.74999999999998</c:v>
                </c:pt>
                <c:pt idx="16">
                  <c:v>69.11999999999996</c:v>
                </c:pt>
                <c:pt idx="17">
                  <c:v>78.02999999999996</c:v>
                </c:pt>
                <c:pt idx="18">
                  <c:v>87.47999999999996</c:v>
                </c:pt>
                <c:pt idx="19">
                  <c:v>97.46999999999994</c:v>
                </c:pt>
                <c:pt idx="20">
                  <c:v>108.0</c:v>
                </c:pt>
              </c:numCache>
            </c:numRef>
          </c:val>
        </c:ser>
        <c:ser>
          <c:idx val="1"/>
          <c:order val="1"/>
          <c:tx>
            <c:strRef>
              <c:f>Sheet1!$D$10:$D$11</c:f>
              <c:strCache>
                <c:ptCount val="2"/>
                <c:pt idx="0">
                  <c:v/>
                </c:pt>
                <c:pt idx="1">
                  <c:v>0.02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Sheet1!$D$12:$D$32</c:f>
              <c:numCache>
                <c:formatCode>General</c:formatCode>
                <c:ptCount val="21"/>
                <c:pt idx="0">
                  <c:v>0.0</c:v>
                </c:pt>
                <c:pt idx="1">
                  <c:v>0.534</c:v>
                </c:pt>
                <c:pt idx="2">
                  <c:v>1.344</c:v>
                </c:pt>
                <c:pt idx="3">
                  <c:v>2.694</c:v>
                </c:pt>
                <c:pt idx="4">
                  <c:v>4.584</c:v>
                </c:pt>
                <c:pt idx="5">
                  <c:v>7.014</c:v>
                </c:pt>
                <c:pt idx="6">
                  <c:v>9.984</c:v>
                </c:pt>
                <c:pt idx="7">
                  <c:v>13.494</c:v>
                </c:pt>
                <c:pt idx="8">
                  <c:v>17.543999999999997</c:v>
                </c:pt>
                <c:pt idx="9">
                  <c:v>22.133999999999993</c:v>
                </c:pt>
                <c:pt idx="10">
                  <c:v>27.263999999999992</c:v>
                </c:pt>
                <c:pt idx="11">
                  <c:v>32.93399999999998</c:v>
                </c:pt>
                <c:pt idx="12">
                  <c:v>39.14399999999998</c:v>
                </c:pt>
                <c:pt idx="13">
                  <c:v>45.89399999999998</c:v>
                </c:pt>
                <c:pt idx="14">
                  <c:v>53.183999999999976</c:v>
                </c:pt>
                <c:pt idx="15">
                  <c:v>61.013999999999974</c:v>
                </c:pt>
                <c:pt idx="16">
                  <c:v>69.38399999999997</c:v>
                </c:pt>
                <c:pt idx="17">
                  <c:v>78.29399999999997</c:v>
                </c:pt>
                <c:pt idx="18">
                  <c:v>87.74399999999994</c:v>
                </c:pt>
                <c:pt idx="19">
                  <c:v>97.73399999999998</c:v>
                </c:pt>
                <c:pt idx="20">
                  <c:v>108.0</c:v>
                </c:pt>
              </c:numCache>
            </c:numRef>
          </c:val>
        </c:ser>
        <c:ser>
          <c:idx val="2"/>
          <c:order val="2"/>
          <c:tx>
            <c:strRef>
              <c:f>Sheet1!$E$10:$E$11</c:f>
              <c:strCache>
                <c:ptCount val="2"/>
                <c:pt idx="0">
                  <c:v/>
                </c:pt>
                <c:pt idx="1">
                  <c:v>0.04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5a5a5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Sheet1!$E$12:$E$32</c:f>
              <c:numCache>
                <c:formatCode>General</c:formatCode>
                <c:ptCount val="21"/>
                <c:pt idx="0">
                  <c:v>0.0</c:v>
                </c:pt>
                <c:pt idx="1">
                  <c:v>0.6689333333333333</c:v>
                </c:pt>
                <c:pt idx="2">
                  <c:v>1.608</c:v>
                </c:pt>
                <c:pt idx="3">
                  <c:v>2.9579999999999997</c:v>
                </c:pt>
                <c:pt idx="4">
                  <c:v>4.848</c:v>
                </c:pt>
                <c:pt idx="5">
                  <c:v>7.278</c:v>
                </c:pt>
                <c:pt idx="6">
                  <c:v>10.248</c:v>
                </c:pt>
                <c:pt idx="7">
                  <c:v>13.758</c:v>
                </c:pt>
                <c:pt idx="8">
                  <c:v>17.808</c:v>
                </c:pt>
                <c:pt idx="9">
                  <c:v>22.397999999999996</c:v>
                </c:pt>
                <c:pt idx="10">
                  <c:v>27.52799999999999</c:v>
                </c:pt>
                <c:pt idx="11">
                  <c:v>33.197999999999986</c:v>
                </c:pt>
                <c:pt idx="12">
                  <c:v>39.40799999999998</c:v>
                </c:pt>
                <c:pt idx="13">
                  <c:v>46.15799999999997</c:v>
                </c:pt>
                <c:pt idx="14">
                  <c:v>53.447999999999965</c:v>
                </c:pt>
                <c:pt idx="15">
                  <c:v>61.27799999999997</c:v>
                </c:pt>
                <c:pt idx="16">
                  <c:v>69.64799999999997</c:v>
                </c:pt>
                <c:pt idx="17">
                  <c:v>78.55799999999995</c:v>
                </c:pt>
                <c:pt idx="18">
                  <c:v>88.00799999999998</c:v>
                </c:pt>
                <c:pt idx="19">
                  <c:v>97.8689333333333</c:v>
                </c:pt>
                <c:pt idx="20">
                  <c:v>108.0</c:v>
                </c:pt>
              </c:numCache>
            </c:numRef>
          </c:val>
        </c:ser>
        <c:ser>
          <c:idx val="3"/>
          <c:order val="3"/>
          <c:tx>
            <c:strRef>
              <c:f>Sheet1!$F$10:$F$11</c:f>
              <c:strCache>
                <c:ptCount val="2"/>
                <c:pt idx="0">
                  <c:v/>
                </c:pt>
                <c:pt idx="1">
                  <c:v>0.06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Sheet1!$F$12:$F$32</c:f>
              <c:numCache>
                <c:formatCode>General</c:formatCode>
                <c:ptCount val="21"/>
                <c:pt idx="0">
                  <c:v>0.0</c:v>
                </c:pt>
                <c:pt idx="1">
                  <c:v>0.8009985185185186</c:v>
                </c:pt>
                <c:pt idx="2">
                  <c:v>1.8089007407407407</c:v>
                </c:pt>
                <c:pt idx="3">
                  <c:v>3.222</c:v>
                </c:pt>
                <c:pt idx="4">
                  <c:v>5.112</c:v>
                </c:pt>
                <c:pt idx="5">
                  <c:v>7.542</c:v>
                </c:pt>
                <c:pt idx="6">
                  <c:v>10.512</c:v>
                </c:pt>
                <c:pt idx="7">
                  <c:v>14.022</c:v>
                </c:pt>
                <c:pt idx="8">
                  <c:v>18.071999999999996</c:v>
                </c:pt>
                <c:pt idx="9">
                  <c:v>22.661999999999995</c:v>
                </c:pt>
                <c:pt idx="10">
                  <c:v>27.79199999999999</c:v>
                </c:pt>
                <c:pt idx="11">
                  <c:v>33.46199999999999</c:v>
                </c:pt>
                <c:pt idx="12">
                  <c:v>39.67199999999998</c:v>
                </c:pt>
                <c:pt idx="13">
                  <c:v>46.421999999999976</c:v>
                </c:pt>
                <c:pt idx="14">
                  <c:v>53.711999999999975</c:v>
                </c:pt>
                <c:pt idx="15">
                  <c:v>61.54199999999997</c:v>
                </c:pt>
                <c:pt idx="16">
                  <c:v>69.91199999999996</c:v>
                </c:pt>
                <c:pt idx="17">
                  <c:v>78.82199999999997</c:v>
                </c:pt>
                <c:pt idx="18">
                  <c:v>88.2089007407407</c:v>
                </c:pt>
                <c:pt idx="19">
                  <c:v>98.00099851851851</c:v>
                </c:pt>
                <c:pt idx="20">
                  <c:v>108.0</c:v>
                </c:pt>
              </c:numCache>
            </c:numRef>
          </c:val>
        </c:ser>
        <c:ser>
          <c:idx val="4"/>
          <c:order val="4"/>
          <c:tx>
            <c:strRef>
              <c:f>Sheet1!$G$10:$G$11</c:f>
              <c:strCache>
                <c:ptCount val="2"/>
                <c:pt idx="0">
                  <c:v/>
                </c:pt>
                <c:pt idx="1">
                  <c:v>0.08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472c4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Sheet1!$G$12:$G$32</c:f>
              <c:numCache>
                <c:formatCode>General</c:formatCode>
                <c:ptCount val="21"/>
                <c:pt idx="0">
                  <c:v>0.0</c:v>
                </c:pt>
                <c:pt idx="1">
                  <c:v>0.9021514403292181</c:v>
                </c:pt>
                <c:pt idx="2">
                  <c:v>2.0069970699588477</c:v>
                </c:pt>
                <c:pt idx="3">
                  <c:v>3.4551514732510284</c:v>
                </c:pt>
                <c:pt idx="4">
                  <c:v>5.376</c:v>
                </c:pt>
                <c:pt idx="5">
                  <c:v>7.806</c:v>
                </c:pt>
                <c:pt idx="6">
                  <c:v>10.776</c:v>
                </c:pt>
                <c:pt idx="7">
                  <c:v>14.285999999999998</c:v>
                </c:pt>
                <c:pt idx="8">
                  <c:v>18.336</c:v>
                </c:pt>
                <c:pt idx="9">
                  <c:v>22.925999999999995</c:v>
                </c:pt>
                <c:pt idx="10">
                  <c:v>28.05599999999999</c:v>
                </c:pt>
                <c:pt idx="11">
                  <c:v>33.725999999999985</c:v>
                </c:pt>
                <c:pt idx="12">
                  <c:v>39.93599999999998</c:v>
                </c:pt>
                <c:pt idx="13">
                  <c:v>46.68599999999998</c:v>
                </c:pt>
                <c:pt idx="14">
                  <c:v>53.97599999999997</c:v>
                </c:pt>
                <c:pt idx="15">
                  <c:v>61.80599999999997</c:v>
                </c:pt>
                <c:pt idx="16">
                  <c:v>70.17599999999997</c:v>
                </c:pt>
                <c:pt idx="17">
                  <c:v>79.05515147325099</c:v>
                </c:pt>
                <c:pt idx="18">
                  <c:v>88.40699706995883</c:v>
                </c:pt>
                <c:pt idx="19">
                  <c:v>98.1021514403292</c:v>
                </c:pt>
                <c:pt idx="20">
                  <c:v>108.0</c:v>
                </c:pt>
              </c:numCache>
            </c:numRef>
          </c:val>
        </c:ser>
        <c:ser>
          <c:idx val="5"/>
          <c:order val="5"/>
          <c:tx>
            <c:strRef>
              <c:f>Sheet1!$H$10:$H$11</c:f>
              <c:strCache>
                <c:ptCount val="2"/>
                <c:pt idx="0">
                  <c:v/>
                </c:pt>
                <c:pt idx="1">
                  <c:v>0.1</c:v>
                </c:pt>
              </c:strCache>
            </c:strRef>
          </c:tx>
          <c:spPr>
            <a:solidFill>
              <a:srgbClr val="70ad47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Sheet1!$H$12:$H$32</c:f>
              <c:numCache>
                <c:formatCode>General</c:formatCode>
                <c:ptCount val="21"/>
                <c:pt idx="0">
                  <c:v>0.0</c:v>
                </c:pt>
                <c:pt idx="1">
                  <c:v>1.0012463773205305</c:v>
                </c:pt>
                <c:pt idx="2">
                  <c:v>2.1748369148605393</c:v>
                </c:pt>
                <c:pt idx="3">
                  <c:v>3.686246378052126</c:v>
                </c:pt>
                <c:pt idx="4">
                  <c:v>5.624918498033836</c:v>
                </c:pt>
                <c:pt idx="5">
                  <c:v>8.07</c:v>
                </c:pt>
                <c:pt idx="6">
                  <c:v>11.04</c:v>
                </c:pt>
                <c:pt idx="7">
                  <c:v>14.55</c:v>
                </c:pt>
                <c:pt idx="8">
                  <c:v>18.59999999999999</c:v>
                </c:pt>
                <c:pt idx="9">
                  <c:v>23.19</c:v>
                </c:pt>
                <c:pt idx="10">
                  <c:v>28.31999999999999</c:v>
                </c:pt>
                <c:pt idx="11">
                  <c:v>33.98999999999999</c:v>
                </c:pt>
                <c:pt idx="12">
                  <c:v>40.19999999999998</c:v>
                </c:pt>
                <c:pt idx="13">
                  <c:v>46.949999999999974</c:v>
                </c:pt>
                <c:pt idx="14">
                  <c:v>54.23999999999998</c:v>
                </c:pt>
                <c:pt idx="15">
                  <c:v>62.069999999999965</c:v>
                </c:pt>
                <c:pt idx="16">
                  <c:v>70.4249184980338</c:v>
                </c:pt>
                <c:pt idx="17">
                  <c:v>79.2862463780521</c:v>
                </c:pt>
                <c:pt idx="18">
                  <c:v>88.5748369148605</c:v>
                </c:pt>
                <c:pt idx="19">
                  <c:v>98.20124637732052</c:v>
                </c:pt>
                <c:pt idx="20">
                  <c:v>108.0</c:v>
                </c:pt>
              </c:numCache>
            </c:numRef>
          </c:val>
        </c:ser>
        <c:ser>
          <c:idx val="6"/>
          <c:order val="6"/>
          <c:tx>
            <c:strRef>
              <c:f>Sheet1!$I$10:$I$11</c:f>
              <c:strCache>
                <c:ptCount val="2"/>
                <c:pt idx="0">
                  <c:v/>
                </c:pt>
                <c:pt idx="1">
                  <c:v>0.12</c:v>
                </c:pt>
              </c:strCache>
            </c:strRef>
          </c:tx>
          <c:spPr>
            <a:solidFill>
              <a:srgbClr val="255e9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255e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55e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255e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55e9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55e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55e91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Sheet1!$I$12:$I$32</c:f>
              <c:numCache>
                <c:formatCode>General</c:formatCode>
                <c:ptCount val="21"/>
                <c:pt idx="0">
                  <c:v>0.0</c:v>
                </c:pt>
                <c:pt idx="1">
                  <c:v>1.08550352231672</c:v>
                </c:pt>
                <c:pt idx="2">
                  <c:v>2.339992834067978</c:v>
                </c:pt>
                <c:pt idx="3">
                  <c:v>3.895130343593964</c:v>
                </c:pt>
                <c:pt idx="4">
                  <c:v>5.872496418115125</c:v>
                </c:pt>
                <c:pt idx="5">
                  <c:v>8.326626821260986</c:v>
                </c:pt>
                <c:pt idx="6">
                  <c:v>11.304</c:v>
                </c:pt>
                <c:pt idx="7">
                  <c:v>14.813999999999997</c:v>
                </c:pt>
                <c:pt idx="8">
                  <c:v>18.863999999999997</c:v>
                </c:pt>
                <c:pt idx="9">
                  <c:v>23.453999999999994</c:v>
                </c:pt>
                <c:pt idx="10">
                  <c:v>28.583999999999993</c:v>
                </c:pt>
                <c:pt idx="11">
                  <c:v>34.253999999999984</c:v>
                </c:pt>
                <c:pt idx="12">
                  <c:v>40.463999999999984</c:v>
                </c:pt>
                <c:pt idx="13">
                  <c:v>47.213999999999984</c:v>
                </c:pt>
                <c:pt idx="14">
                  <c:v>54.50399999999998</c:v>
                </c:pt>
                <c:pt idx="15">
                  <c:v>62.32662682126096</c:v>
                </c:pt>
                <c:pt idx="16">
                  <c:v>70.6724964181151</c:v>
                </c:pt>
                <c:pt idx="17">
                  <c:v>79.49513034359391</c:v>
                </c:pt>
                <c:pt idx="18">
                  <c:v>88.73999283406796</c:v>
                </c:pt>
                <c:pt idx="19">
                  <c:v>98.2855035223167</c:v>
                </c:pt>
                <c:pt idx="20">
                  <c:v>108.0</c:v>
                </c:pt>
              </c:numCache>
            </c:numRef>
          </c:val>
        </c:ser>
        <c:ser>
          <c:idx val="7"/>
          <c:order val="7"/>
          <c:tx>
            <c:strRef>
              <c:f>Sheet1!$J$10:$J$11</c:f>
              <c:strCache>
                <c:ptCount val="2"/>
                <c:pt idx="0">
                  <c:v/>
                </c:pt>
                <c:pt idx="1">
                  <c:v>0.14</c:v>
                </c:pt>
              </c:strCache>
            </c:strRef>
          </c:tx>
          <c:spPr>
            <a:solidFill>
              <a:srgbClr val="9e480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e480e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Sheet1!$J$12:$J$32</c:f>
              <c:numCache>
                <c:formatCode>General</c:formatCode>
                <c:ptCount val="21"/>
                <c:pt idx="0">
                  <c:v>0.0</c:v>
                </c:pt>
                <c:pt idx="1">
                  <c:v>1.168118797151383</c:v>
                </c:pt>
                <c:pt idx="2">
                  <c:v>2.4869763974245114</c:v>
                </c:pt>
                <c:pt idx="3">
                  <c:v>4.101553197591604</c:v>
                </c:pt>
                <c:pt idx="4">
                  <c:v>6.105581200998312</c:v>
                </c:pt>
                <c:pt idx="5">
                  <c:v>8.582434400439862</c:v>
                </c:pt>
                <c:pt idx="6">
                  <c:v>11.564395334838704</c:v>
                </c:pt>
                <c:pt idx="7">
                  <c:v>15.077999999999998</c:v>
                </c:pt>
                <c:pt idx="8">
                  <c:v>19.127999999999997</c:v>
                </c:pt>
                <c:pt idx="9">
                  <c:v>23.717999999999996</c:v>
                </c:pt>
                <c:pt idx="10">
                  <c:v>28.847999999999992</c:v>
                </c:pt>
                <c:pt idx="11">
                  <c:v>34.51799999999999</c:v>
                </c:pt>
                <c:pt idx="12">
                  <c:v>40.72799999999998</c:v>
                </c:pt>
                <c:pt idx="13">
                  <c:v>47.47799999999998</c:v>
                </c:pt>
                <c:pt idx="14">
                  <c:v>54.76439533483868</c:v>
                </c:pt>
                <c:pt idx="15">
                  <c:v>62.58243440043984</c:v>
                </c:pt>
                <c:pt idx="16">
                  <c:v>70.90558120099828</c:v>
                </c:pt>
                <c:pt idx="17">
                  <c:v>79.70155319759158</c:v>
                </c:pt>
                <c:pt idx="18">
                  <c:v>88.88697639742449</c:v>
                </c:pt>
                <c:pt idx="19">
                  <c:v>98.36811879715135</c:v>
                </c:pt>
                <c:pt idx="20">
                  <c:v>108.0</c:v>
                </c:pt>
              </c:numCache>
            </c:numRef>
          </c:val>
        </c:ser>
        <c:ser>
          <c:idx val="8"/>
          <c:order val="8"/>
          <c:tx>
            <c:strRef>
              <c:f>Sheet1!$K$10:$K$11</c:f>
              <c:strCache>
                <c:ptCount val="2"/>
                <c:pt idx="0">
                  <c:v/>
                </c:pt>
                <c:pt idx="1">
                  <c:v>0.16</c:v>
                </c:pt>
              </c:strCache>
            </c:strRef>
          </c:tx>
          <c:spPr>
            <a:solidFill>
              <a:srgbClr val="63636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63636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3636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3636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636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3636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36363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Sheet1!$K$12:$K$32</c:f>
              <c:numCache>
                <c:formatCode>General</c:formatCode>
                <c:ptCount val="21"/>
                <c:pt idx="0">
                  <c:v>0.0</c:v>
                </c:pt>
                <c:pt idx="1">
                  <c:v>1.241813323122014</c:v>
                </c:pt>
                <c:pt idx="2">
                  <c:v>2.631550228483783</c:v>
                </c:pt>
                <c:pt idx="3">
                  <c:v>4.291951563619861</c:v>
                </c:pt>
                <c:pt idx="4">
                  <c:v>6.336740185726457</c:v>
                </c:pt>
                <c:pt idx="5">
                  <c:v>8.829375959752316</c:v>
                </c:pt>
                <c:pt idx="6">
                  <c:v>11.824310047655905</c:v>
                </c:pt>
                <c:pt idx="7">
                  <c:v>15.340237719254477</c:v>
                </c:pt>
                <c:pt idx="8">
                  <c:v>19.391999999999996</c:v>
                </c:pt>
                <c:pt idx="9">
                  <c:v>23.981999999999992</c:v>
                </c:pt>
                <c:pt idx="10">
                  <c:v>29.111999999999988</c:v>
                </c:pt>
                <c:pt idx="11">
                  <c:v>34.78199999999998</c:v>
                </c:pt>
                <c:pt idx="12">
                  <c:v>40.99199999999998</c:v>
                </c:pt>
                <c:pt idx="13">
                  <c:v>47.740237719254445</c:v>
                </c:pt>
                <c:pt idx="14">
                  <c:v>55.02431004765588</c:v>
                </c:pt>
                <c:pt idx="15">
                  <c:v>62.82937595975229</c:v>
                </c:pt>
                <c:pt idx="16">
                  <c:v>71.13674018572644</c:v>
                </c:pt>
                <c:pt idx="17">
                  <c:v>79.89195156361984</c:v>
                </c:pt>
                <c:pt idx="18">
                  <c:v>89.03155022848377</c:v>
                </c:pt>
                <c:pt idx="19">
                  <c:v>98.441813323122</c:v>
                </c:pt>
                <c:pt idx="20">
                  <c:v>108.0</c:v>
                </c:pt>
              </c:numCache>
            </c:numRef>
          </c:val>
        </c:ser>
        <c:ser>
          <c:idx val="9"/>
          <c:order val="9"/>
          <c:tx>
            <c:strRef>
              <c:f>Sheet1!$L$10:$L$11</c:f>
              <c:strCache>
                <c:ptCount val="2"/>
                <c:pt idx="0">
                  <c:v/>
                </c:pt>
                <c:pt idx="1">
                  <c:v>0.18</c:v>
                </c:pt>
              </c:strCache>
            </c:strRef>
          </c:tx>
          <c:spPr>
            <a:solidFill>
              <a:srgbClr val="9973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7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7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7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73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73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7300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Sheet1!$L$12:$L$32</c:f>
              <c:numCache>
                <c:formatCode>General</c:formatCode>
                <c:ptCount val="21"/>
                <c:pt idx="0">
                  <c:v>0.0</c:v>
                </c:pt>
                <c:pt idx="1">
                  <c:v>1.314131518883672</c:v>
                </c:pt>
                <c:pt idx="2">
                  <c:v>2.76387506081789</c:v>
                </c:pt>
                <c:pt idx="3">
                  <c:v>4.479874237249891</c:v>
                </c:pt>
                <c:pt idx="4">
                  <c:v>6.555687682220319</c:v>
                </c:pt>
                <c:pt idx="5">
                  <c:v>9.07494402431476</c:v>
                </c:pt>
                <c:pt idx="6">
                  <c:v>12.079018021906784</c:v>
                </c:pt>
                <c:pt idx="7">
                  <c:v>15.602201305948538</c:v>
                </c:pt>
                <c:pt idx="8">
                  <c:v>19.655138440524404</c:v>
                </c:pt>
                <c:pt idx="9">
                  <c:v>24.24599999999999</c:v>
                </c:pt>
                <c:pt idx="10">
                  <c:v>29.37599999999999</c:v>
                </c:pt>
                <c:pt idx="11">
                  <c:v>35.045999999999985</c:v>
                </c:pt>
                <c:pt idx="12">
                  <c:v>41.25513844052439</c:v>
                </c:pt>
                <c:pt idx="13">
                  <c:v>48.00220130594852</c:v>
                </c:pt>
                <c:pt idx="14">
                  <c:v>55.279018021906765</c:v>
                </c:pt>
                <c:pt idx="15">
                  <c:v>63.07494402431474</c:v>
                </c:pt>
                <c:pt idx="16">
                  <c:v>71.35568768222029</c:v>
                </c:pt>
                <c:pt idx="17">
                  <c:v>80.07987423724987</c:v>
                </c:pt>
                <c:pt idx="18">
                  <c:v>89.16387506081787</c:v>
                </c:pt>
                <c:pt idx="19">
                  <c:v>98.51413151888366</c:v>
                </c:pt>
                <c:pt idx="20">
                  <c:v>108.0</c:v>
                </c:pt>
              </c:numCache>
            </c:numRef>
          </c:val>
        </c:ser>
        <c:ser>
          <c:idx val="10"/>
          <c:order val="10"/>
          <c:tx>
            <c:strRef>
              <c:f>Sheet1!$M$10:$M$11</c:f>
              <c:strCache>
                <c:ptCount val="2"/>
                <c:pt idx="0">
                  <c:v/>
                </c:pt>
                <c:pt idx="1">
                  <c:v>0.2</c:v>
                </c:pt>
              </c:strCache>
            </c:strRef>
          </c:tx>
          <c:spPr>
            <a:solidFill>
              <a:srgbClr val="264478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64478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Sheet1!$M$12:$M$32</c:f>
              <c:numCache>
                <c:formatCode>General</c:formatCode>
                <c:ptCount val="21"/>
                <c:pt idx="0">
                  <c:v>0.0</c:v>
                </c:pt>
                <c:pt idx="1">
                  <c:v>1.3804307301528278</c:v>
                </c:pt>
                <c:pt idx="2">
                  <c:v>2.894044482127917</c:v>
                </c:pt>
                <c:pt idx="3">
                  <c:v>4.655783435202011</c:v>
                </c:pt>
                <c:pt idx="4">
                  <c:v>6.7724819874809485</c:v>
                </c:pt>
                <c:pt idx="5">
                  <c:v>9.311965989224689</c:v>
                </c:pt>
                <c:pt idx="6">
                  <c:v>12.332804784171095</c:v>
                </c:pt>
                <c:pt idx="7">
                  <c:v>15.861192077320768</c:v>
                </c:pt>
                <c:pt idx="8">
                  <c:v>19.918123714919822</c:v>
                </c:pt>
                <c:pt idx="9">
                  <c:v>24.50957879314526</c:v>
                </c:pt>
                <c:pt idx="10">
                  <c:v>29.639999999999983</c:v>
                </c:pt>
                <c:pt idx="11">
                  <c:v>35.30957879314525</c:v>
                </c:pt>
                <c:pt idx="12">
                  <c:v>41.51812371491981</c:v>
                </c:pt>
                <c:pt idx="13">
                  <c:v>48.26119207732076</c:v>
                </c:pt>
                <c:pt idx="14">
                  <c:v>55.53280478417108</c:v>
                </c:pt>
                <c:pt idx="15">
                  <c:v>63.311965989224674</c:v>
                </c:pt>
                <c:pt idx="16">
                  <c:v>71.57248198748093</c:v>
                </c:pt>
                <c:pt idx="17">
                  <c:v>80.25578343520199</c:v>
                </c:pt>
                <c:pt idx="18">
                  <c:v>89.2940444821279</c:v>
                </c:pt>
                <c:pt idx="19">
                  <c:v>98.58043073015281</c:v>
                </c:pt>
                <c:pt idx="20">
                  <c:v>108.0</c:v>
                </c:pt>
              </c:numCache>
            </c:numRef>
          </c:val>
        </c:ser>
        <c:ser>
          <c:idx val="11"/>
          <c:order val="11"/>
          <c:tx>
            <c:strRef>
              <c:f>Sheet1!$N$10:$N$11</c:f>
              <c:strCache>
                <c:ptCount val="2"/>
                <c:pt idx="0">
                  <c:v/>
                </c:pt>
                <c:pt idx="1">
                  <c:v>0.22</c:v>
                </c:pt>
              </c:strCache>
            </c:strRef>
          </c:tx>
          <c:spPr>
            <a:solidFill>
              <a:srgbClr val="43682b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43682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3682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3682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3682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3682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3682b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Sheet1!$N$12:$N$32</c:f>
              <c:numCache>
                <c:formatCode>General</c:formatCode>
                <c:ptCount val="21"/>
                <c:pt idx="0">
                  <c:v>0.0</c:v>
                </c:pt>
                <c:pt idx="1">
                  <c:v>1.4455424297103778</c:v>
                </c:pt>
                <c:pt idx="2">
                  <c:v>3.0153501359985415</c:v>
                </c:pt>
                <c:pt idx="3">
                  <c:v>4.829319239257712</c:v>
                </c:pt>
                <c:pt idx="4">
                  <c:v>6.979177096108186</c:v>
                </c:pt>
                <c:pt idx="5">
                  <c:v>9.547294999234882</c:v>
                </c:pt>
                <c:pt idx="6">
                  <c:v>12.580939605514915</c:v>
                </c:pt>
                <c:pt idx="7">
                  <c:v>16.11959153460713</c:v>
                </c:pt>
                <c:pt idx="8">
                  <c:v>20.179446285892723</c:v>
                </c:pt>
                <c:pt idx="9">
                  <c:v>24.773073344919577</c:v>
                </c:pt>
                <c:pt idx="10">
                  <c:v>29.903588153297584</c:v>
                </c:pt>
                <c:pt idx="11">
                  <c:v>35.57307334491957</c:v>
                </c:pt>
                <c:pt idx="12">
                  <c:v>41.77944628589271</c:v>
                </c:pt>
                <c:pt idx="13">
                  <c:v>48.51959153460712</c:v>
                </c:pt>
                <c:pt idx="14">
                  <c:v>55.7809396055149</c:v>
                </c:pt>
                <c:pt idx="15">
                  <c:v>63.547294999234865</c:v>
                </c:pt>
                <c:pt idx="16">
                  <c:v>71.77917709610816</c:v>
                </c:pt>
                <c:pt idx="17">
                  <c:v>80.4293192392577</c:v>
                </c:pt>
                <c:pt idx="18">
                  <c:v>89.41535013599852</c:v>
                </c:pt>
                <c:pt idx="19">
                  <c:v>98.64554242971037</c:v>
                </c:pt>
                <c:pt idx="20">
                  <c:v>108.0</c:v>
                </c:pt>
              </c:numCache>
            </c:numRef>
          </c:val>
        </c:ser>
        <c:ser>
          <c:idx val="12"/>
          <c:order val="12"/>
          <c:tx>
            <c:strRef>
              <c:f>Sheet1!$O$10:$O$11</c:f>
              <c:strCache>
                <c:ptCount val="2"/>
                <c:pt idx="0">
                  <c:v/>
                </c:pt>
                <c:pt idx="1">
                  <c:v>0.24</c:v>
                </c:pt>
              </c:strCache>
            </c:strRef>
          </c:tx>
          <c:spPr>
            <a:solidFill>
              <a:srgbClr val="7cafd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7caf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caf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caf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cafd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cafd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cafdd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Sheet1!$O$12:$O$32</c:f>
              <c:numCache>
                <c:formatCode>General</c:formatCode>
                <c:ptCount val="21"/>
                <c:pt idx="0">
                  <c:v>0.0</c:v>
                </c:pt>
                <c:pt idx="1">
                  <c:v>1.506294342703962</c:v>
                </c:pt>
                <c:pt idx="2">
                  <c:v>3.134717930073256</c:v>
                </c:pt>
                <c:pt idx="3">
                  <c:v>4.993531518791238</c:v>
                </c:pt>
                <c:pt idx="4">
                  <c:v>7.183659785398784</c:v>
                </c:pt>
                <c:pt idx="5">
                  <c:v>9.774885831887625</c:v>
                </c:pt>
                <c:pt idx="6">
                  <c:v>12.827832074445316</c:v>
                </c:pt>
                <c:pt idx="7">
                  <c:v>16.374401803235003</c:v>
                </c:pt>
                <c:pt idx="8">
                  <c:v>20.440401636344006</c:v>
                </c:pt>
                <c:pt idx="9">
                  <c:v>25.03555180015792</c:v>
                </c:pt>
                <c:pt idx="10">
                  <c:v>30.16708478510575</c:v>
                </c:pt>
                <c:pt idx="11">
                  <c:v>35.835551800157916</c:v>
                </c:pt>
                <c:pt idx="12">
                  <c:v>42.040401636344</c:v>
                </c:pt>
                <c:pt idx="13">
                  <c:v>48.774401803234994</c:v>
                </c:pt>
                <c:pt idx="14">
                  <c:v>56.0278320744453</c:v>
                </c:pt>
                <c:pt idx="15">
                  <c:v>63.77488583188761</c:v>
                </c:pt>
                <c:pt idx="16">
                  <c:v>71.98365978539877</c:v>
                </c:pt>
                <c:pt idx="17">
                  <c:v>80.59353151879124</c:v>
                </c:pt>
                <c:pt idx="18">
                  <c:v>89.53471793007324</c:v>
                </c:pt>
                <c:pt idx="19">
                  <c:v>98.70629434270396</c:v>
                </c:pt>
                <c:pt idx="20">
                  <c:v>108.0</c:v>
                </c:pt>
              </c:numCache>
            </c:numRef>
          </c:val>
        </c:ser>
        <c:ser>
          <c:idx val="13"/>
          <c:order val="13"/>
          <c:tx>
            <c:strRef>
              <c:f>Sheet1!$P$10:$P$11</c:f>
              <c:strCache>
                <c:ptCount val="2"/>
                <c:pt idx="0">
                  <c:v/>
                </c:pt>
                <c:pt idx="1">
                  <c:v>0.26</c:v>
                </c:pt>
              </c:strCache>
            </c:strRef>
          </c:tx>
          <c:spPr>
            <a:solidFill>
              <a:srgbClr val="f1975a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1975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1975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1975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197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1975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1975a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Sheet1!$P$12:$P$32</c:f>
              <c:numCache>
                <c:formatCode>General</c:formatCode>
                <c:ptCount val="21"/>
                <c:pt idx="0">
                  <c:v>0.0</c:v>
                </c:pt>
                <c:pt idx="1">
                  <c:v>1.5660019734292354</c:v>
                </c:pt>
                <c:pt idx="2">
                  <c:v>3.2473530418437258</c:v>
                </c:pt>
                <c:pt idx="3">
                  <c:v>5.155507583537247</c:v>
                </c:pt>
                <c:pt idx="4">
                  <c:v>7.3797520333407505</c:v>
                </c:pt>
                <c:pt idx="5">
                  <c:v>10.000615705521284</c:v>
                </c:pt>
                <c:pt idx="6">
                  <c:v>13.069159112158736</c:v>
                </c:pt>
                <c:pt idx="7">
                  <c:v>16.628345409791113</c:v>
                </c:pt>
                <c:pt idx="8">
                  <c:v>20.69909735357752</c:v>
                </c:pt>
                <c:pt idx="9">
                  <c:v>25.29778340160117</c:v>
                </c:pt>
                <c:pt idx="10">
                  <c:v>30.429585866490093</c:v>
                </c:pt>
                <c:pt idx="11">
                  <c:v>36.09778340160116</c:v>
                </c:pt>
                <c:pt idx="12">
                  <c:v>42.2990973535775</c:v>
                </c:pt>
                <c:pt idx="13">
                  <c:v>49.0283454097911</c:v>
                </c:pt>
                <c:pt idx="14">
                  <c:v>56.269159112158725</c:v>
                </c:pt>
                <c:pt idx="15">
                  <c:v>64.00061570552127</c:v>
                </c:pt>
                <c:pt idx="16">
                  <c:v>72.17975203334073</c:v>
                </c:pt>
                <c:pt idx="17">
                  <c:v>80.75550758353721</c:v>
                </c:pt>
                <c:pt idx="18">
                  <c:v>89.6473530418437</c:v>
                </c:pt>
                <c:pt idx="19">
                  <c:v>98.76600197342924</c:v>
                </c:pt>
                <c:pt idx="20">
                  <c:v>108.0</c:v>
                </c:pt>
              </c:numCache>
            </c:numRef>
          </c:val>
        </c:ser>
        <c:ser>
          <c:idx val="14"/>
          <c:order val="14"/>
          <c:tx>
            <c:strRef>
              <c:f>Sheet1!$Q$10:$Q$11</c:f>
              <c:strCache>
                <c:ptCount val="2"/>
                <c:pt idx="0">
                  <c:v/>
                </c:pt>
                <c:pt idx="1">
                  <c:v>0.28</c:v>
                </c:pt>
              </c:strCache>
            </c:strRef>
          </c:tx>
          <c:spPr>
            <a:solidFill>
              <a:srgbClr val="b7b7b7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b7b7b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7b7b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7b7b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7b7b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7b7b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7b7b7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Sheet1!$Q$12:$Q$32</c:f>
              <c:numCache>
                <c:formatCode>General</c:formatCode>
                <c:ptCount val="21"/>
                <c:pt idx="0">
                  <c:v>0.0</c:v>
                </c:pt>
                <c:pt idx="1">
                  <c:v>1.6223948643109156</c:v>
                </c:pt>
                <c:pt idx="2">
                  <c:v>3.358234739891252</c:v>
                </c:pt>
                <c:pt idx="3">
                  <c:v>5.310040427502127</c:v>
                </c:pt>
                <c:pt idx="4">
                  <c:v>7.57365476428063</c:v>
                </c:pt>
                <c:pt idx="5">
                  <c:v>10.219481353478</c:v>
                </c:pt>
                <c:pt idx="6">
                  <c:v>13.309028969978478</c:v>
                </c:pt>
                <c:pt idx="7">
                  <c:v>16.878444170133083</c:v>
                </c:pt>
                <c:pt idx="8">
                  <c:v>20.957198471204617</c:v>
                </c:pt>
                <c:pt idx="9">
                  <c:v>25.558418094290857</c:v>
                </c:pt>
                <c:pt idx="10">
                  <c:v>30.691823456376476</c:v>
                </c:pt>
                <c:pt idx="11">
                  <c:v>36.358418094290855</c:v>
                </c:pt>
                <c:pt idx="12">
                  <c:v>42.55719847120461</c:v>
                </c:pt>
                <c:pt idx="13">
                  <c:v>49.27844417013307</c:v>
                </c:pt>
                <c:pt idx="14">
                  <c:v>56.509028969978466</c:v>
                </c:pt>
                <c:pt idx="15">
                  <c:v>64.21948135347799</c:v>
                </c:pt>
                <c:pt idx="16">
                  <c:v>72.3736547642806</c:v>
                </c:pt>
                <c:pt idx="17">
                  <c:v>80.91004042750211</c:v>
                </c:pt>
                <c:pt idx="18">
                  <c:v>89.75823473989124</c:v>
                </c:pt>
                <c:pt idx="19">
                  <c:v>98.8223948643109</c:v>
                </c:pt>
                <c:pt idx="20">
                  <c:v>108.0</c:v>
                </c:pt>
              </c:numCache>
            </c:numRef>
          </c:val>
        </c:ser>
        <c:ser>
          <c:idx val="15"/>
          <c:order val="15"/>
          <c:tx>
            <c:strRef>
              <c:f>Sheet1!$R$10:$R$11</c:f>
              <c:strCache>
                <c:ptCount val="2"/>
                <c:pt idx="0">
                  <c:v/>
                </c:pt>
                <c:pt idx="1">
                  <c:v>0.3</c:v>
                </c:pt>
              </c:strCache>
            </c:strRef>
          </c:tx>
          <c:spPr>
            <a:solidFill>
              <a:srgbClr val="ffcd3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d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d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d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d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d3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d33"/>
              </a:solidFill>
              <a:ln w="3175">
                <a:noFill/>
              </a:ln>
            </c:spPr>
          </c:dPt>
          <c:cat>
            <c:strRef>
              <c:f>Sheet1!$A$12:$B$32</c:f>
              <c:strCache>
                <c:ptCount val="21"/>
                <c:pt idx="0">
                  <c:v>DISTANCE  X 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</c:strCache>
            </c:strRef>
          </c:cat>
          <c:val>
            <c:numRef>
              <c:f>Sheet1!$R$12:$R$32</c:f>
              <c:numCache>
                <c:formatCode>General</c:formatCode>
                <c:ptCount val="21"/>
                <c:pt idx="0">
                  <c:v>0.0</c:v>
                </c:pt>
                <c:pt idx="1">
                  <c:v>1.6778568698204102</c:v>
                </c:pt>
                <c:pt idx="2">
                  <c:v>3.4638180257728486</c:v>
                </c:pt>
                <c:pt idx="3">
                  <c:v>5.462480211539635</c:v>
                </c:pt>
                <c:pt idx="4">
                  <c:v>7.76051408768541</c:v>
                </c:pt>
                <c:pt idx="5">
                  <c:v>10.436411633492853</c:v>
                </c:pt>
                <c:pt idx="6">
                  <c:v>13.543630899764938</c:v>
                </c:pt>
                <c:pt idx="7">
                  <c:v>17.127454397248027</c:v>
                </c:pt>
                <c:pt idx="8">
                  <c:v>21.21262596196736</c:v>
                </c:pt>
                <c:pt idx="9">
                  <c:v>25.818597788912776</c:v>
                </c:pt>
                <c:pt idx="10">
                  <c:v>30.95249376900387</c:v>
                </c:pt>
                <c:pt idx="11">
                  <c:v>36.618597788912766</c:v>
                </c:pt>
                <c:pt idx="12">
                  <c:v>42.81262596196736</c:v>
                </c:pt>
                <c:pt idx="13">
                  <c:v>49.527454397248015</c:v>
                </c:pt>
                <c:pt idx="14">
                  <c:v>56.74363089976492</c:v>
                </c:pt>
                <c:pt idx="15">
                  <c:v>64.43641163349284</c:v>
                </c:pt>
                <c:pt idx="16">
                  <c:v>72.56051408768539</c:v>
                </c:pt>
                <c:pt idx="17">
                  <c:v>81.06248021153962</c:v>
                </c:pt>
                <c:pt idx="18">
                  <c:v>89.86381802577283</c:v>
                </c:pt>
                <c:pt idx="19">
                  <c:v>98.8778568698204</c:v>
                </c:pt>
                <c:pt idx="20">
                  <c:v>108.0</c:v>
                </c:pt>
              </c:numCache>
            </c:numRef>
          </c:val>
        </c:ser>
        <c:shape val="box"/>
        <c:axId val="1892"/>
        <c:axId val="3345"/>
        <c:axId val="228"/>
      </c:surface3DChart>
      <c:catAx>
        <c:axId val="18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minorGridlines>
          <c:spPr>
            <a:ln w="3175">
              <a:solidFill>
                <a:srgbClr val="f2f2f2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US"/>
          </a:p>
        </c:txPr>
        <c:crossAx val="3345"/>
        <c:crosses val="autoZero"/>
        <c:auto val="1"/>
        <c:lblAlgn val="ctr"/>
        <c:lblOffset val="100"/>
        <c:tickLblSkip val="1"/>
        <c:tickMarkSkip val="1"/>
      </c:catAx>
      <c:valAx>
        <c:axId val="3345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US"/>
          </a:p>
        </c:txPr>
        <c:crossAx val="1892"/>
        <c:crosses val="autoZero"/>
      </c:valAx>
      <c:serAx>
        <c:axId val="22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minorGridlines>
          <c:spPr>
            <a:ln w="3175">
              <a:solidFill>
                <a:srgbClr val="f2f2f2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US"/>
          </a:p>
        </c:txPr>
        <c:crossAx val="3345"/>
        <c:crosses val="autoZero"/>
      </c:ser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969696"/>
              </a:solidFill>
              <a:cs typeface="+mn-cs"/>
            </a:defRPr>
          </a:pPr>
          <a:endParaRPr lang="en-US"/>
        </a:p>
      </c:txPr>
    </c:legend>
  </c:chart>
  <c:spPr>
    <a:solidFill>
      <a:srgbClr val="ffffff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drawings/_rels/drawing1.xml.rels><?xml version='1.0' encoding='UTF-8' standalone='yes' ?><Relationships xmlns="http://schemas.openxmlformats.org/package/2006/relationships"><Relationship Id="rId1" Type="http://schemas.openxmlformats.org/officeDocument/2006/relationships/chart" Target="../charts/chart1.xml" TargetMode="Interna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435973</xdr:colOff>
      <xdr:row>33</xdr:row>
      <xdr:rowOff>88047</xdr:rowOff>
    </xdr:from>
    <xdr:to>
      <xdr:col>15</xdr:col>
      <xdr:colOff>293914</xdr:colOff>
      <xdr:row>51</xdr:row>
      <xdr:rowOff>47353</xdr:rowOff>
    </xdr:to>
    <xdr:graphicFrame macro="">
      <xdr:nvGraphicFramePr>
        <xdr:cNvPr id="102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/>
</file>

<file path=xl/worksheets/_rels/sheet1.xml.rels><?xml version='1.0' encoding='UTF-8' standalone='yes' ?><Relationships xmlns="http://schemas.openxmlformats.org/package/2006/relationships"><Relationship Id="rId1" Type="http://schemas.openxmlformats.org/officeDocument/2006/relationships/drawing" Target="../drawings/drawing1.xml" TargetMode="In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/>
  </sheetPr>
  <dimension ref="A1:R32"/>
  <sheetViews>
    <sheetView tabSelected="1" topLeftCell="A3" workbookViewId="0" zoomScale="27" zoomScaleNormal="26" zoomScaleSheetLayoutView="60">
      <selection activeCell="T49" sqref="T49"/>
    </sheetView>
  </sheetViews>
  <sheetFormatPr defaultRowHeight="15.0" customHeight="1"/>
  <sheetData>
    <row r="1" ht="15.65">
      <c r="A1" t="s">
        <v>0</v>
      </c>
      <c r="B1">
        <v>6.0</v>
      </c>
    </row>
    <row r="2" ht="15.65">
      <c r="A2" t="s">
        <v>8</v>
      </c>
      <c r="B2">
        <v>0.3</v>
      </c>
    </row>
    <row r="3" ht="15.65">
      <c r="A3" t="s">
        <v>1</v>
      </c>
      <c r="B3">
        <f>B1/B5</f>
        <v>20.0</v>
      </c>
    </row>
    <row r="4" ht="15.65">
      <c r="A4" t="s">
        <v>2</v>
      </c>
      <c r="B4">
        <f>B2/B6</f>
        <v>15.0</v>
      </c>
    </row>
    <row r="5" ht="15.65">
      <c r="A5" t="s">
        <v>3</v>
      </c>
      <c r="B5">
        <f>0.3</f>
        <v>0.3</v>
      </c>
    </row>
    <row r="6" ht="15.65">
      <c r="A6" t="s">
        <v>4</v>
      </c>
      <c r="B6">
        <f>0.02</f>
        <v>0.02</v>
      </c>
    </row>
    <row r="7" ht="15.65">
      <c r="A7" t="s">
        <v>5</v>
      </c>
      <c r="B7">
        <f>B8*B6/(B5^2)</f>
        <v>0.488888888888889</v>
      </c>
    </row>
    <row r="8" ht="15.65">
      <c r="A8" t="s">
        <v>9</v>
      </c>
      <c r="B8">
        <f>2.2</f>
        <v>2.2</v>
      </c>
    </row>
    <row r="10">
      <c r="A10" s="1"/>
      <c r="B10" s="1"/>
      <c r="C10" s="5" t="s">
        <v>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>
      <c r="A11" s="1"/>
      <c r="B11" s="1"/>
      <c r="C11" s="1">
        <f>0</f>
        <v>0.0</v>
      </c>
      <c r="D11" s="1">
        <f>C11+$B$6</f>
        <v>0.02</v>
      </c>
      <c r="E11" s="1">
        <f>D11+$B$6</f>
        <v>0.04</v>
      </c>
      <c r="F11" s="1">
        <f>E11+$B$6</f>
        <v>0.06</v>
      </c>
      <c r="G11" s="1">
        <f>F11+$B$6</f>
        <v>0.08</v>
      </c>
      <c r="H11" s="1">
        <f>G11+$B$6</f>
        <v>0.1</v>
      </c>
      <c r="I11" s="1">
        <f>H11+$B$6</f>
        <v>0.12</v>
      </c>
      <c r="J11" s="1">
        <f>I11+$B$6</f>
        <v>0.14</v>
      </c>
      <c r="K11" s="1">
        <f>J11+$B$6</f>
        <v>0.16</v>
      </c>
      <c r="L11" s="1">
        <f>K11+$B$6</f>
        <v>0.18</v>
      </c>
      <c r="M11" s="1">
        <f>L11+$B$6</f>
        <v>0.2</v>
      </c>
      <c r="N11" s="1">
        <f>M11+$B$6</f>
        <v>0.21999999999999997</v>
      </c>
      <c r="O11" s="1">
        <f>N11+$B$6</f>
        <v>0.23999999999999996</v>
      </c>
      <c r="P11" s="1">
        <f>O11+$B$6</f>
        <v>0.25999999999999995</v>
      </c>
      <c r="Q11" s="1">
        <f>P11+$B$6</f>
        <v>0.27999999999999997</v>
      </c>
      <c r="R11" s="1">
        <f>Q11+$B$6</f>
        <v>0.3</v>
      </c>
    </row>
    <row r="12" customHeight="1">
      <c r="A12" s="4" t="s">
        <v>7</v>
      </c>
      <c r="B12" s="1">
        <f>0</f>
        <v>0.0</v>
      </c>
      <c r="C12" s="1">
        <v>0.0</v>
      </c>
      <c r="D12" s="1">
        <v>0.0</v>
      </c>
      <c r="E12" s="1">
        <v>0.0</v>
      </c>
      <c r="F12" s="1">
        <v>0.0</v>
      </c>
      <c r="G12" s="1">
        <v>0.0</v>
      </c>
      <c r="H12" s="1">
        <v>0.0</v>
      </c>
      <c r="I12" s="1">
        <v>0.0</v>
      </c>
      <c r="J12" s="1">
        <v>0.0</v>
      </c>
      <c r="K12" s="1">
        <v>0.0</v>
      </c>
      <c r="L12" s="1">
        <v>0.0</v>
      </c>
      <c r="M12" s="1">
        <v>0.0</v>
      </c>
      <c r="N12" s="1">
        <v>0.0</v>
      </c>
      <c r="O12" s="1">
        <v>0.0</v>
      </c>
      <c r="P12" s="1">
        <v>0.0</v>
      </c>
      <c r="Q12" s="1">
        <v>0.0</v>
      </c>
      <c r="R12" s="1">
        <v>0.0</v>
      </c>
    </row>
    <row r="13">
      <c r="A13" s="4"/>
      <c r="B13" s="1">
        <f>B12+$B$5</f>
        <v>0.3</v>
      </c>
      <c r="C13" s="1">
        <f>3*(B13^2)</f>
        <v>0.27</v>
      </c>
      <c r="D13" s="1">
        <f>(1-2*$B$7)*C13+$B$7*C14</f>
        <v>0.534</v>
      </c>
      <c r="E13" s="1">
        <f>(1-2*$B$7)*D13+$B$7*D14</f>
        <v>0.6689333333333333</v>
      </c>
      <c r="F13" s="1">
        <f>(1-2*$B$7)*E13+$B$7*E14</f>
        <v>0.8009985185185186</v>
      </c>
      <c r="G13" s="1">
        <f>(1-2*$B$7)*F13+$B$7*F14</f>
        <v>0.9021514403292181</v>
      </c>
      <c r="H13" s="1">
        <f>(1-2*$B$7)*G13+$B$7*G14</f>
        <v>1.0012463773205305</v>
      </c>
      <c r="I13" s="1">
        <f>(1-2*$B$7)*H13+$B$7*H14</f>
        <v>1.08550352231672</v>
      </c>
      <c r="J13" s="1">
        <f>(1-2*$B$7)*I13+$B$7*I14</f>
        <v>1.168118797151383</v>
      </c>
      <c r="K13" s="1">
        <f>(1-2*$B$7)*J13+$B$7*J14</f>
        <v>1.241813323122014</v>
      </c>
      <c r="L13" s="1">
        <f>(1-2*$B$7)*K13+$B$7*K14</f>
        <v>1.314131518883672</v>
      </c>
      <c r="M13" s="1">
        <f>(1-2*$B$7)*L13+$B$7*L14</f>
        <v>1.3804307301528278</v>
      </c>
      <c r="N13" s="1">
        <f>(1-2*$B$7)*M13+$B$7*M14</f>
        <v>1.4455424297103778</v>
      </c>
      <c r="O13" s="1">
        <f>(1-2*$B$7)*N13+$B$7*N14</f>
        <v>1.506294342703962</v>
      </c>
      <c r="P13" s="1">
        <f>(1-2*$B$7)*O13+$B$7*O14</f>
        <v>1.5660019734292354</v>
      </c>
      <c r="Q13" s="1">
        <f>(1-2*$B$7)*P13+$B$7*P14</f>
        <v>1.6223948643109156</v>
      </c>
      <c r="R13" s="1">
        <f>(1-2*$B$7)*Q13+$B$7*Q14</f>
        <v>1.6778568698204102</v>
      </c>
    </row>
    <row r="14">
      <c r="A14" s="4"/>
      <c r="B14" s="1">
        <f>B13+$B$5</f>
        <v>0.6</v>
      </c>
      <c r="C14" s="1">
        <f>3*(B14^2)</f>
        <v>1.08</v>
      </c>
      <c r="D14" s="1">
        <f>(1-2*$B$7)*C14+$B$7*C15</f>
        <v>1.344</v>
      </c>
      <c r="E14" s="1">
        <f>(1-2*$B$7)*D14+$B$7*D15</f>
        <v>1.608</v>
      </c>
      <c r="F14" s="1">
        <f>(1-2*$B$7)*E14+$B$7*E15</f>
        <v>1.8089007407407407</v>
      </c>
      <c r="G14" s="1">
        <f>(1-2*$B$7)*F14+$B$7*F15</f>
        <v>2.0069970699588477</v>
      </c>
      <c r="H14" s="1">
        <f>(1-2*$B$7)*G14+$B$7*G15</f>
        <v>2.1748369148605393</v>
      </c>
      <c r="I14" s="1">
        <f>(1-2*$B$7)*H14+$B$7*H15</f>
        <v>2.339992834067978</v>
      </c>
      <c r="J14" s="1">
        <f>(1-2*$B$7)*I14+$B$7*I15</f>
        <v>2.4869763974245114</v>
      </c>
      <c r="K14" s="1">
        <f>(1-2*$B$7)*J14+$B$7*J15</f>
        <v>2.631550228483783</v>
      </c>
      <c r="L14" s="1">
        <f>(1-2*$B$7)*K14+$B$7*K15</f>
        <v>2.76387506081789</v>
      </c>
      <c r="M14" s="1">
        <f>(1-2*$B$7)*L14+$B$7*L15</f>
        <v>2.894044482127917</v>
      </c>
      <c r="N14" s="1">
        <f>(1-2*$B$7)*M14+$B$7*M15</f>
        <v>3.0153501359985415</v>
      </c>
      <c r="O14" s="1">
        <f>(1-2*$B$7)*N14+$B$7*N15</f>
        <v>3.134717930073256</v>
      </c>
      <c r="P14" s="1">
        <f>(1-2*$B$7)*O14+$B$7*O15</f>
        <v>3.2473530418437258</v>
      </c>
      <c r="Q14" s="1">
        <f>(1-2*$B$7)*P14+$B$7*P15</f>
        <v>3.358234739891252</v>
      </c>
      <c r="R14" s="1">
        <f>(1-2*$B$7)*Q14+$B$7*Q15</f>
        <v>3.4638180257728486</v>
      </c>
    </row>
    <row r="15">
      <c r="A15" s="4"/>
      <c r="B15" s="1">
        <f>B14+$B$5</f>
        <v>0.8999999999999998</v>
      </c>
      <c r="C15" s="1">
        <f>3*(B15^2)</f>
        <v>2.4299999999999997</v>
      </c>
      <c r="D15" s="1">
        <f>(1-2*$B$7)*C15+$B$7*C16</f>
        <v>2.694</v>
      </c>
      <c r="E15" s="1">
        <f>(1-2*$B$7)*D15+$B$7*D16</f>
        <v>2.9579999999999997</v>
      </c>
      <c r="F15" s="1">
        <f>(1-2*$B$7)*E15+$B$7*E16</f>
        <v>3.222</v>
      </c>
      <c r="G15" s="1">
        <f>(1-2*$B$7)*F15+$B$7*F16</f>
        <v>3.4551514732510284</v>
      </c>
      <c r="H15" s="1">
        <f>(1-2*$B$7)*G15+$B$7*G16</f>
        <v>3.686246378052126</v>
      </c>
      <c r="I15" s="1">
        <f>(1-2*$B$7)*H15+$B$7*H16</f>
        <v>3.895130343593964</v>
      </c>
      <c r="J15" s="1">
        <f>(1-2*$B$7)*I15+$B$7*I16</f>
        <v>4.101553197591604</v>
      </c>
      <c r="K15" s="1">
        <f>(1-2*$B$7)*J15+$B$7*J16</f>
        <v>4.291951563619861</v>
      </c>
      <c r="L15" s="1">
        <f>(1-2*$B$7)*K15+$B$7*K16</f>
        <v>4.479874237249891</v>
      </c>
      <c r="M15" s="1">
        <f>(1-2*$B$7)*L15+$B$7*L16</f>
        <v>4.655783435202011</v>
      </c>
      <c r="N15" s="1">
        <f>(1-2*$B$7)*M15+$B$7*M16</f>
        <v>4.829319239257712</v>
      </c>
      <c r="O15" s="1">
        <f>(1-2*$B$7)*N15+$B$7*N16</f>
        <v>4.993531518791238</v>
      </c>
      <c r="P15" s="1">
        <f>(1-2*$B$7)*O15+$B$7*O16</f>
        <v>5.155507583537247</v>
      </c>
      <c r="Q15" s="1">
        <f>(1-2*$B$7)*P15+$B$7*P16</f>
        <v>5.310040427502127</v>
      </c>
      <c r="R15" s="1">
        <f>(1-2*$B$7)*Q15+$B$7*Q16</f>
        <v>5.462480211539635</v>
      </c>
    </row>
    <row r="16">
      <c r="A16" s="4"/>
      <c r="B16" s="1">
        <f>B15+$B$5</f>
        <v>1.2</v>
      </c>
      <c r="C16" s="1">
        <f>3*(B16^2)</f>
        <v>4.32</v>
      </c>
      <c r="D16" s="1">
        <f>(1-2*$B$7)*C16+$B$7*C17</f>
        <v>4.584</v>
      </c>
      <c r="E16" s="1">
        <f>(1-2*$B$7)*D16+$B$7*D17</f>
        <v>4.848</v>
      </c>
      <c r="F16" s="1">
        <f>(1-2*$B$7)*E16+$B$7*E17</f>
        <v>5.112</v>
      </c>
      <c r="G16" s="1">
        <f>(1-2*$B$7)*F16+$B$7*F17</f>
        <v>5.376</v>
      </c>
      <c r="H16" s="1">
        <f>(1-2*$B$7)*G16+$B$7*G17</f>
        <v>5.624918498033836</v>
      </c>
      <c r="I16" s="1">
        <f>(1-2*$B$7)*H16+$B$7*H17</f>
        <v>5.872496418115125</v>
      </c>
      <c r="J16" s="1">
        <f>(1-2*$B$7)*I16+$B$7*I17</f>
        <v>6.105581200998312</v>
      </c>
      <c r="K16" s="1">
        <f>(1-2*$B$7)*J16+$B$7*J17</f>
        <v>6.336740185726457</v>
      </c>
      <c r="L16" s="1">
        <f>(1-2*$B$7)*K16+$B$7*K17</f>
        <v>6.555687682220319</v>
      </c>
      <c r="M16" s="1">
        <f>(1-2*$B$7)*L16+$B$7*L17</f>
        <v>6.7724819874809485</v>
      </c>
      <c r="N16" s="1">
        <f>(1-2*$B$7)*M16+$B$7*M17</f>
        <v>6.979177096108186</v>
      </c>
      <c r="O16" s="1">
        <f>(1-2*$B$7)*N16+$B$7*N17</f>
        <v>7.183659785398784</v>
      </c>
      <c r="P16" s="1">
        <f>(1-2*$B$7)*O16+$B$7*O17</f>
        <v>7.3797520333407505</v>
      </c>
      <c r="Q16" s="1">
        <f>(1-2*$B$7)*P16+$B$7*P17</f>
        <v>7.57365476428063</v>
      </c>
      <c r="R16" s="1">
        <f>(1-2*$B$7)*Q16+$B$7*Q17</f>
        <v>7.76051408768541</v>
      </c>
    </row>
    <row r="17">
      <c r="A17" s="4"/>
      <c r="B17" s="1">
        <f>B16+$B$5</f>
        <v>1.5</v>
      </c>
      <c r="C17" s="1">
        <f>3*(B17^2)</f>
        <v>6.75</v>
      </c>
      <c r="D17" s="1">
        <f>(1-2*$B$7)*C17+$B$7*C18</f>
        <v>7.014</v>
      </c>
      <c r="E17" s="1">
        <f>(1-2*$B$7)*D17+$B$7*D18</f>
        <v>7.278</v>
      </c>
      <c r="F17" s="1">
        <f>(1-2*$B$7)*E17+$B$7*E18</f>
        <v>7.542</v>
      </c>
      <c r="G17" s="1">
        <f>(1-2*$B$7)*F17+$B$7*F18</f>
        <v>7.806</v>
      </c>
      <c r="H17" s="1">
        <f>(1-2*$B$7)*G17+$B$7*G18</f>
        <v>8.07</v>
      </c>
      <c r="I17" s="1">
        <f>(1-2*$B$7)*H17+$B$7*H18</f>
        <v>8.326626821260986</v>
      </c>
      <c r="J17" s="1">
        <f>(1-2*$B$7)*I17+$B$7*I18</f>
        <v>8.582434400439862</v>
      </c>
      <c r="K17" s="1">
        <f>(1-2*$B$7)*J17+$B$7*J18</f>
        <v>8.829375959752316</v>
      </c>
      <c r="L17" s="1">
        <f>(1-2*$B$7)*K17+$B$7*K18</f>
        <v>9.07494402431476</v>
      </c>
      <c r="M17" s="1">
        <f>(1-2*$B$7)*L17+$B$7*L18</f>
        <v>9.311965989224689</v>
      </c>
      <c r="N17" s="1">
        <f>(1-2*$B$7)*M17+$B$7*M18</f>
        <v>9.547294999234882</v>
      </c>
      <c r="O17" s="1">
        <f>(1-2*$B$7)*N17+$B$7*N18</f>
        <v>9.774885831887625</v>
      </c>
      <c r="P17" s="1">
        <f>(1-2*$B$7)*O17+$B$7*O18</f>
        <v>10.000615705521284</v>
      </c>
      <c r="Q17" s="1">
        <f>(1-2*$B$7)*P17+$B$7*P18</f>
        <v>10.219481353478</v>
      </c>
      <c r="R17" s="1">
        <f>(1-2*$B$7)*Q17+$B$7*Q18</f>
        <v>10.436411633492853</v>
      </c>
    </row>
    <row r="18">
      <c r="A18" s="4"/>
      <c r="B18" s="1">
        <f>B17+$B$5</f>
        <v>1.8</v>
      </c>
      <c r="C18" s="1">
        <f>3*(B18^2)</f>
        <v>9.72</v>
      </c>
      <c r="D18" s="1">
        <f>(1-2*$B$7)*C18+$B$7*C19</f>
        <v>9.984</v>
      </c>
      <c r="E18" s="1">
        <f>(1-2*$B$7)*D18+$B$7*D19</f>
        <v>10.248</v>
      </c>
      <c r="F18" s="1">
        <f>(1-2*$B$7)*E18+$B$7*E19</f>
        <v>10.512</v>
      </c>
      <c r="G18" s="1">
        <f>(1-2*$B$7)*F18+$B$7*F19</f>
        <v>10.776</v>
      </c>
      <c r="H18" s="1">
        <f>(1-2*$B$7)*G18+$B$7*G19</f>
        <v>11.04</v>
      </c>
      <c r="I18" s="1">
        <f>(1-2*$B$7)*H18+$B$7*H19</f>
        <v>11.304</v>
      </c>
      <c r="J18" s="1">
        <f>(1-2*$B$7)*I18+$B$7*I19</f>
        <v>11.564395334838704</v>
      </c>
      <c r="K18" s="1">
        <f>(1-2*$B$7)*J18+$B$7*J19</f>
        <v>11.824310047655905</v>
      </c>
      <c r="L18" s="1">
        <f>(1-2*$B$7)*K18+$B$7*K19</f>
        <v>12.079018021906784</v>
      </c>
      <c r="M18" s="1">
        <f>(1-2*$B$7)*L18+$B$7*L19</f>
        <v>12.332804784171095</v>
      </c>
      <c r="N18" s="1">
        <f>(1-2*$B$7)*M18+$B$7*M19</f>
        <v>12.580939605514915</v>
      </c>
      <c r="O18" s="1">
        <f>(1-2*$B$7)*N18+$B$7*N19</f>
        <v>12.827832074445316</v>
      </c>
      <c r="P18" s="1">
        <f>(1-2*$B$7)*O18+$B$7*O19</f>
        <v>13.069159112158736</v>
      </c>
      <c r="Q18" s="1">
        <f>(1-2*$B$7)*P18+$B$7*P19</f>
        <v>13.309028969978478</v>
      </c>
      <c r="R18" s="1">
        <f>(1-2*$B$7)*Q18+$B$7*Q19</f>
        <v>13.543630899764938</v>
      </c>
    </row>
    <row r="19">
      <c r="A19" s="4"/>
      <c r="B19" s="1">
        <f>B18+$B$5</f>
        <v>2.1</v>
      </c>
      <c r="C19" s="1">
        <f>3*(B19^2)</f>
        <v>13.23</v>
      </c>
      <c r="D19" s="1">
        <f>(1-2*$B$7)*C19+$B$7*C20</f>
        <v>13.494</v>
      </c>
      <c r="E19" s="1">
        <f>(1-2*$B$7)*D19+$B$7*D20</f>
        <v>13.758</v>
      </c>
      <c r="F19" s="1">
        <f>(1-2*$B$7)*E19+$B$7*E20</f>
        <v>14.022</v>
      </c>
      <c r="G19" s="1">
        <f>(1-2*$B$7)*F19+$B$7*F20</f>
        <v>14.285999999999998</v>
      </c>
      <c r="H19" s="1">
        <f>(1-2*$B$7)*G19+$B$7*G20</f>
        <v>14.55</v>
      </c>
      <c r="I19" s="1">
        <f>(1-2*$B$7)*H19+$B$7*H20</f>
        <v>14.813999999999997</v>
      </c>
      <c r="J19" s="1">
        <f>(1-2*$B$7)*I19+$B$7*I20</f>
        <v>15.077999999999998</v>
      </c>
      <c r="K19" s="1">
        <f>(1-2*$B$7)*J19+$B$7*J20</f>
        <v>15.340237719254477</v>
      </c>
      <c r="L19" s="1">
        <f>(1-2*$B$7)*K19+$B$7*K20</f>
        <v>15.602201305948538</v>
      </c>
      <c r="M19" s="1">
        <f>(1-2*$B$7)*L19+$B$7*L20</f>
        <v>15.861192077320768</v>
      </c>
      <c r="N19" s="1">
        <f>(1-2*$B$7)*M19+$B$7*M20</f>
        <v>16.11959153460713</v>
      </c>
      <c r="O19" s="1">
        <f>(1-2*$B$7)*N19+$B$7*N20</f>
        <v>16.374401803235003</v>
      </c>
      <c r="P19" s="1">
        <f>(1-2*$B$7)*O19+$B$7*O20</f>
        <v>16.628345409791113</v>
      </c>
      <c r="Q19" s="1">
        <f>(1-2*$B$7)*P19+$B$7*P20</f>
        <v>16.878444170133083</v>
      </c>
      <c r="R19" s="1">
        <f>(1-2*$B$7)*Q19+$B$7*Q20</f>
        <v>17.127454397248027</v>
      </c>
    </row>
    <row r="20">
      <c r="A20" s="4"/>
      <c r="B20" s="1">
        <f>B19+$B$5</f>
        <v>2.4</v>
      </c>
      <c r="C20" s="1">
        <f>3*(B20^2)</f>
        <v>17.28</v>
      </c>
      <c r="D20" s="1">
        <f>(1-2*$B$7)*C20+$B$7*C21</f>
        <v>17.543999999999997</v>
      </c>
      <c r="E20" s="1">
        <f>(1-2*$B$7)*D20+$B$7*D21</f>
        <v>17.808</v>
      </c>
      <c r="F20" s="1">
        <f>(1-2*$B$7)*E20+$B$7*E21</f>
        <v>18.071999999999996</v>
      </c>
      <c r="G20" s="1">
        <f>(1-2*$B$7)*F20+$B$7*F21</f>
        <v>18.336</v>
      </c>
      <c r="H20" s="1">
        <f>(1-2*$B$7)*G20+$B$7*G21</f>
        <v>18.59999999999999</v>
      </c>
      <c r="I20" s="1">
        <f>(1-2*$B$7)*H20+$B$7*H21</f>
        <v>18.863999999999997</v>
      </c>
      <c r="J20" s="1">
        <f>(1-2*$B$7)*I20+$B$7*I21</f>
        <v>19.127999999999997</v>
      </c>
      <c r="K20" s="1">
        <f>(1-2*$B$7)*J20+$B$7*J21</f>
        <v>19.391999999999996</v>
      </c>
      <c r="L20" s="1">
        <f>(1-2*$B$7)*K20+$B$7*K21</f>
        <v>19.655138440524404</v>
      </c>
      <c r="M20" s="1">
        <f>(1-2*$B$7)*L20+$B$7*L21</f>
        <v>19.918123714919822</v>
      </c>
      <c r="N20" s="1">
        <f>(1-2*$B$7)*M20+$B$7*M21</f>
        <v>20.179446285892723</v>
      </c>
      <c r="O20" s="1">
        <f>(1-2*$B$7)*N20+$B$7*N21</f>
        <v>20.440401636344006</v>
      </c>
      <c r="P20" s="1">
        <f>(1-2*$B$7)*O20+$B$7*O21</f>
        <v>20.69909735357752</v>
      </c>
      <c r="Q20" s="1">
        <f>(1-2*$B$7)*P20+$B$7*P21</f>
        <v>20.957198471204617</v>
      </c>
      <c r="R20" s="1">
        <f>(1-2*$B$7)*Q20+$B$7*Q21</f>
        <v>21.21262596196736</v>
      </c>
    </row>
    <row r="21">
      <c r="A21" s="4"/>
      <c r="B21" s="1">
        <f>B20+$B$5</f>
        <v>2.6999999999999997</v>
      </c>
      <c r="C21" s="1">
        <f>3*(B21^2)</f>
        <v>21.86999999999999</v>
      </c>
      <c r="D21" s="1">
        <f>(1-2*$B$7)*C21+$B$7*C22</f>
        <v>22.133999999999993</v>
      </c>
      <c r="E21" s="1">
        <f>(1-2*$B$7)*D21+$B$7*D22</f>
        <v>22.397999999999996</v>
      </c>
      <c r="F21" s="1">
        <f>(1-2*$B$7)*E21+$B$7*E22</f>
        <v>22.661999999999995</v>
      </c>
      <c r="G21" s="1">
        <f>(1-2*$B$7)*F21+$B$7*F22</f>
        <v>22.925999999999995</v>
      </c>
      <c r="H21" s="1">
        <f>(1-2*$B$7)*G21+$B$7*G22</f>
        <v>23.19</v>
      </c>
      <c r="I21" s="1">
        <f>(1-2*$B$7)*H21+$B$7*H22</f>
        <v>23.453999999999994</v>
      </c>
      <c r="J21" s="1">
        <f>(1-2*$B$7)*I21+$B$7*I22</f>
        <v>23.717999999999996</v>
      </c>
      <c r="K21" s="1">
        <f>(1-2*$B$7)*J21+$B$7*J22</f>
        <v>23.981999999999992</v>
      </c>
      <c r="L21" s="1">
        <f>(1-2*$B$7)*K21+$B$7*K22</f>
        <v>24.24599999999999</v>
      </c>
      <c r="M21" s="1">
        <f>(1-2*$B$7)*L21+$B$7*L22</f>
        <v>24.50957879314526</v>
      </c>
      <c r="N21" s="1">
        <f>(1-2*$B$7)*M21+$B$7*M22</f>
        <v>24.773073344919577</v>
      </c>
      <c r="O21" s="1">
        <f>(1-2*$B$7)*N21+$B$7*N22</f>
        <v>25.03555180015792</v>
      </c>
      <c r="P21" s="1">
        <f>(1-2*$B$7)*O21+$B$7*O22</f>
        <v>25.29778340160117</v>
      </c>
      <c r="Q21" s="1">
        <f>(1-2*$B$7)*P21+$B$7*P22</f>
        <v>25.558418094290857</v>
      </c>
      <c r="R21" s="1">
        <f>(1-2*$B$7)*Q21+$B$7*Q22</f>
        <v>25.818597788912776</v>
      </c>
    </row>
    <row r="22">
      <c r="A22" s="4"/>
      <c r="B22" s="1">
        <f>B21+$B$5</f>
        <v>2.9999999999999996</v>
      </c>
      <c r="C22" s="1">
        <f>3*(B22^2)</f>
        <v>26.99999999999999</v>
      </c>
      <c r="D22" s="1">
        <f>(1-2*$B$7)*C22+$B$7*C23</f>
        <v>27.263999999999992</v>
      </c>
      <c r="E22" s="1">
        <f>(1-2*$B$7)*D22+$B$7*D23</f>
        <v>27.52799999999999</v>
      </c>
      <c r="F22" s="1">
        <f>(1-2*$B$7)*E22+$B$7*E23</f>
        <v>27.79199999999999</v>
      </c>
      <c r="G22" s="1">
        <f>(1-2*$B$7)*F22+$B$7*F23</f>
        <v>28.05599999999999</v>
      </c>
      <c r="H22" s="1">
        <f>(1-2*$B$7)*G22+$B$7*G23</f>
        <v>28.31999999999999</v>
      </c>
      <c r="I22" s="1">
        <f>(1-2*$B$7)*H22+$B$7*H23</f>
        <v>28.583999999999993</v>
      </c>
      <c r="J22" s="1">
        <f>(1-2*$B$7)*I22+$B$7*I23</f>
        <v>28.847999999999992</v>
      </c>
      <c r="K22" s="1">
        <f>(1-2*$B$7)*J22+$B$7*J23</f>
        <v>29.111999999999988</v>
      </c>
      <c r="L22" s="1">
        <f>(1-2*$B$7)*K22+$B$7*K23</f>
        <v>29.37599999999999</v>
      </c>
      <c r="M22" s="1">
        <f>(1-2*$B$7)*L22+$B$7*L23</f>
        <v>29.639999999999983</v>
      </c>
      <c r="N22" s="1">
        <f>(1-2*$B$7)*M22+$B$7*M23</f>
        <v>29.903588153297584</v>
      </c>
      <c r="O22" s="1">
        <f>(1-2*$B$7)*N22+$B$7*N23</f>
        <v>30.16708478510575</v>
      </c>
      <c r="P22" s="1">
        <f>(1-2*$B$7)*O22+$B$7*O23</f>
        <v>30.429585866490093</v>
      </c>
      <c r="Q22" s="1">
        <f>(1-2*$B$7)*P22+$B$7*P23</f>
        <v>30.691823456376476</v>
      </c>
      <c r="R22" s="1">
        <f>(1-2*$B$7)*Q22+$B$7*Q23</f>
        <v>30.95249376900387</v>
      </c>
    </row>
    <row r="23">
      <c r="A23" s="4"/>
      <c r="B23" s="1">
        <f>B22+$B$5</f>
        <v>3.2999999999999994</v>
      </c>
      <c r="C23" s="1">
        <f>3*(B23^2)</f>
        <v>32.66999999999999</v>
      </c>
      <c r="D23" s="1">
        <f>(1-2*$B$7)*C23+$B$7*C24</f>
        <v>32.93399999999998</v>
      </c>
      <c r="E23" s="1">
        <f>(1-2*$B$7)*D23+$B$7*D24</f>
        <v>33.197999999999986</v>
      </c>
      <c r="F23" s="1">
        <f>(1-2*$B$7)*E23+$B$7*E24</f>
        <v>33.46199999999999</v>
      </c>
      <c r="G23" s="1">
        <f>(1-2*$B$7)*F23+$B$7*F24</f>
        <v>33.725999999999985</v>
      </c>
      <c r="H23" s="1">
        <f>(1-2*$B$7)*G23+$B$7*G24</f>
        <v>33.98999999999999</v>
      </c>
      <c r="I23" s="1">
        <f>(1-2*$B$7)*H23+$B$7*H24</f>
        <v>34.253999999999984</v>
      </c>
      <c r="J23" s="1">
        <f>(1-2*$B$7)*I23+$B$7*I24</f>
        <v>34.51799999999999</v>
      </c>
      <c r="K23" s="1">
        <f>(1-2*$B$7)*J23+$B$7*J24</f>
        <v>34.78199999999998</v>
      </c>
      <c r="L23" s="1">
        <f>(1-2*$B$7)*K23+$B$7*K24</f>
        <v>35.045999999999985</v>
      </c>
      <c r="M23" s="1">
        <f>(1-2*$B$7)*L23+$B$7*L24</f>
        <v>35.30957879314525</v>
      </c>
      <c r="N23" s="1">
        <f>(1-2*$B$7)*M23+$B$7*M24</f>
        <v>35.57307334491957</v>
      </c>
      <c r="O23" s="1">
        <f>(1-2*$B$7)*N23+$B$7*N24</f>
        <v>35.835551800157916</v>
      </c>
      <c r="P23" s="1">
        <f>(1-2*$B$7)*O23+$B$7*O24</f>
        <v>36.09778340160116</v>
      </c>
      <c r="Q23" s="1">
        <f>(1-2*$B$7)*P23+$B$7*P24</f>
        <v>36.358418094290855</v>
      </c>
      <c r="R23" s="1">
        <f>(1-2*$B$7)*Q23+$B$7*Q24</f>
        <v>36.618597788912766</v>
      </c>
    </row>
    <row r="24">
      <c r="A24" s="4"/>
      <c r="B24" s="1">
        <f>B23+$B$5</f>
        <v>3.599999999999999</v>
      </c>
      <c r="C24" s="1">
        <f>3*(B24^2)</f>
        <v>38.87999999999998</v>
      </c>
      <c r="D24" s="1">
        <f>(1-2*$B$7)*C24+$B$7*C25</f>
        <v>39.14399999999998</v>
      </c>
      <c r="E24" s="1">
        <f>(1-2*$B$7)*D24+$B$7*D25</f>
        <v>39.40799999999998</v>
      </c>
      <c r="F24" s="1">
        <f>(1-2*$B$7)*E24+$B$7*E25</f>
        <v>39.67199999999998</v>
      </c>
      <c r="G24" s="1">
        <f>(1-2*$B$7)*F24+$B$7*F25</f>
        <v>39.93599999999998</v>
      </c>
      <c r="H24" s="1">
        <f>(1-2*$B$7)*G24+$B$7*G25</f>
        <v>40.19999999999998</v>
      </c>
      <c r="I24" s="1">
        <f>(1-2*$B$7)*H24+$B$7*H25</f>
        <v>40.463999999999984</v>
      </c>
      <c r="J24" s="1">
        <f>(1-2*$B$7)*I24+$B$7*I25</f>
        <v>40.72799999999998</v>
      </c>
      <c r="K24" s="1">
        <f>(1-2*$B$7)*J24+$B$7*J25</f>
        <v>40.99199999999998</v>
      </c>
      <c r="L24" s="1">
        <f>(1-2*$B$7)*K24+$B$7*K25</f>
        <v>41.25513844052439</v>
      </c>
      <c r="M24" s="1">
        <f>(1-2*$B$7)*L24+$B$7*L25</f>
        <v>41.51812371491981</v>
      </c>
      <c r="N24" s="1">
        <f>(1-2*$B$7)*M24+$B$7*M25</f>
        <v>41.77944628589271</v>
      </c>
      <c r="O24" s="1">
        <f>(1-2*$B$7)*N24+$B$7*N25</f>
        <v>42.040401636344</v>
      </c>
      <c r="P24" s="1">
        <f>(1-2*$B$7)*O24+$B$7*O25</f>
        <v>42.2990973535775</v>
      </c>
      <c r="Q24" s="1">
        <f>(1-2*$B$7)*P24+$B$7*P25</f>
        <v>42.55719847120461</v>
      </c>
      <c r="R24" s="1">
        <f>(1-2*$B$7)*Q24+$B$7*Q25</f>
        <v>42.81262596196736</v>
      </c>
    </row>
    <row r="25">
      <c r="A25" s="4"/>
      <c r="B25" s="1">
        <f>B24+$B$5</f>
        <v>3.899999999999999</v>
      </c>
      <c r="C25" s="1">
        <f>3*(B25^2)</f>
        <v>45.629999999999974</v>
      </c>
      <c r="D25" s="1">
        <f>(1-2*$B$7)*C25+$B$7*C26</f>
        <v>45.89399999999998</v>
      </c>
      <c r="E25" s="1">
        <f>(1-2*$B$7)*D25+$B$7*D26</f>
        <v>46.15799999999997</v>
      </c>
      <c r="F25" s="1">
        <f>(1-2*$B$7)*E25+$B$7*E26</f>
        <v>46.421999999999976</v>
      </c>
      <c r="G25" s="1">
        <f>(1-2*$B$7)*F25+$B$7*F26</f>
        <v>46.68599999999998</v>
      </c>
      <c r="H25" s="1">
        <f>(1-2*$B$7)*G25+$B$7*G26</f>
        <v>46.949999999999974</v>
      </c>
      <c r="I25" s="1">
        <f>(1-2*$B$7)*H25+$B$7*H26</f>
        <v>47.213999999999984</v>
      </c>
      <c r="J25" s="1">
        <f>(1-2*$B$7)*I25+$B$7*I26</f>
        <v>47.47799999999998</v>
      </c>
      <c r="K25" s="1">
        <f>(1-2*$B$7)*J25+$B$7*J26</f>
        <v>47.740237719254445</v>
      </c>
      <c r="L25" s="1">
        <f>(1-2*$B$7)*K25+$B$7*K26</f>
        <v>48.00220130594852</v>
      </c>
      <c r="M25" s="1">
        <f>(1-2*$B$7)*L25+$B$7*L26</f>
        <v>48.26119207732076</v>
      </c>
      <c r="N25" s="1">
        <f>(1-2*$B$7)*M25+$B$7*M26</f>
        <v>48.51959153460712</v>
      </c>
      <c r="O25" s="1">
        <f>(1-2*$B$7)*N25+$B$7*N26</f>
        <v>48.774401803234994</v>
      </c>
      <c r="P25" s="1">
        <f>(1-2*$B$7)*O25+$B$7*O26</f>
        <v>49.0283454097911</v>
      </c>
      <c r="Q25" s="1">
        <f>(1-2*$B$7)*P25+$B$7*P26</f>
        <v>49.27844417013307</v>
      </c>
      <c r="R25" s="1">
        <f>(1-2*$B$7)*Q25+$B$7*Q26</f>
        <v>49.527454397248015</v>
      </c>
    </row>
    <row r="26">
      <c r="A26" s="4"/>
      <c r="B26" s="1">
        <f>B25+$B$5</f>
        <v>4.199999999999999</v>
      </c>
      <c r="C26" s="1">
        <f>3*(B26^2)</f>
        <v>52.91999999999998</v>
      </c>
      <c r="D26" s="1">
        <f>(1-2*$B$7)*C26+$B$7*C27</f>
        <v>53.183999999999976</v>
      </c>
      <c r="E26" s="1">
        <f>(1-2*$B$7)*D26+$B$7*D27</f>
        <v>53.447999999999965</v>
      </c>
      <c r="F26" s="1">
        <f>(1-2*$B$7)*E26+$B$7*E27</f>
        <v>53.711999999999975</v>
      </c>
      <c r="G26" s="1">
        <f>(1-2*$B$7)*F26+$B$7*F27</f>
        <v>53.97599999999997</v>
      </c>
      <c r="H26" s="1">
        <f>(1-2*$B$7)*G26+$B$7*G27</f>
        <v>54.23999999999998</v>
      </c>
      <c r="I26" s="1">
        <f>(1-2*$B$7)*H26+$B$7*H27</f>
        <v>54.50399999999998</v>
      </c>
      <c r="J26" s="1">
        <f>(1-2*$B$7)*I26+$B$7*I27</f>
        <v>54.76439533483868</v>
      </c>
      <c r="K26" s="1">
        <f>(1-2*$B$7)*J26+$B$7*J27</f>
        <v>55.02431004765588</v>
      </c>
      <c r="L26" s="1">
        <f>(1-2*$B$7)*K26+$B$7*K27</f>
        <v>55.279018021906765</v>
      </c>
      <c r="M26" s="1">
        <f>(1-2*$B$7)*L26+$B$7*L27</f>
        <v>55.53280478417108</v>
      </c>
      <c r="N26" s="1">
        <f>(1-2*$B$7)*M26+$B$7*M27</f>
        <v>55.7809396055149</v>
      </c>
      <c r="O26" s="1">
        <f>(1-2*$B$7)*N26+$B$7*N27</f>
        <v>56.0278320744453</v>
      </c>
      <c r="P26" s="1">
        <f>(1-2*$B$7)*O26+$B$7*O27</f>
        <v>56.269159112158725</v>
      </c>
      <c r="Q26" s="1">
        <f>(1-2*$B$7)*P26+$B$7*P27</f>
        <v>56.509028969978466</v>
      </c>
      <c r="R26" s="1">
        <f>(1-2*$B$7)*Q26+$B$7*Q27</f>
        <v>56.74363089976492</v>
      </c>
    </row>
    <row r="27">
      <c r="A27" s="4"/>
      <c r="B27" s="1">
        <f>B26+$B$5</f>
        <v>4.499999999999999</v>
      </c>
      <c r="C27" s="1">
        <f>3*(B27^2)</f>
        <v>60.74999999999998</v>
      </c>
      <c r="D27" s="1">
        <f>(1-2*$B$7)*C27+$B$7*C28</f>
        <v>61.013999999999974</v>
      </c>
      <c r="E27" s="1">
        <f>(1-2*$B$7)*D27+$B$7*D28</f>
        <v>61.27799999999997</v>
      </c>
      <c r="F27" s="1">
        <f>(1-2*$B$7)*E27+$B$7*E28</f>
        <v>61.54199999999997</v>
      </c>
      <c r="G27" s="1">
        <f>(1-2*$B$7)*F27+$B$7*F28</f>
        <v>61.80599999999997</v>
      </c>
      <c r="H27" s="1">
        <f>(1-2*$B$7)*G27+$B$7*G28</f>
        <v>62.069999999999965</v>
      </c>
      <c r="I27" s="1">
        <f>(1-2*$B$7)*H27+$B$7*H28</f>
        <v>62.32662682126096</v>
      </c>
      <c r="J27" s="1">
        <f>(1-2*$B$7)*I27+$B$7*I28</f>
        <v>62.58243440043984</v>
      </c>
      <c r="K27" s="1">
        <f>(1-2*$B$7)*J27+$B$7*J28</f>
        <v>62.82937595975229</v>
      </c>
      <c r="L27" s="1">
        <f>(1-2*$B$7)*K27+$B$7*K28</f>
        <v>63.07494402431474</v>
      </c>
      <c r="M27" s="1">
        <f>(1-2*$B$7)*L27+$B$7*L28</f>
        <v>63.311965989224674</v>
      </c>
      <c r="N27" s="1">
        <f>(1-2*$B$7)*M27+$B$7*M28</f>
        <v>63.547294999234865</v>
      </c>
      <c r="O27" s="1">
        <f>(1-2*$B$7)*N27+$B$7*N28</f>
        <v>63.77488583188761</v>
      </c>
      <c r="P27" s="1">
        <f>(1-2*$B$7)*O27+$B$7*O28</f>
        <v>64.00061570552127</v>
      </c>
      <c r="Q27" s="1">
        <f>(1-2*$B$7)*P27+$B$7*P28</f>
        <v>64.21948135347799</v>
      </c>
      <c r="R27" s="1">
        <f>(1-2*$B$7)*Q27+$B$7*Q28</f>
        <v>64.43641163349284</v>
      </c>
    </row>
    <row r="28">
      <c r="A28" s="4"/>
      <c r="B28" s="1">
        <f>B27+$B$5</f>
        <v>4.799999999999999</v>
      </c>
      <c r="C28" s="1">
        <f>3*(B28^2)</f>
        <v>69.11999999999996</v>
      </c>
      <c r="D28" s="1">
        <f>(1-2*$B$7)*C28+$B$7*C29</f>
        <v>69.38399999999997</v>
      </c>
      <c r="E28" s="1">
        <f>(1-2*$B$7)*D28+$B$7*D29</f>
        <v>69.64799999999997</v>
      </c>
      <c r="F28" s="1">
        <f>(1-2*$B$7)*E28+$B$7*E29</f>
        <v>69.91199999999996</v>
      </c>
      <c r="G28" s="1">
        <f>(1-2*$B$7)*F28+$B$7*F29</f>
        <v>70.17599999999997</v>
      </c>
      <c r="H28" s="1">
        <f>(1-2*$B$7)*G28+$B$7*G29</f>
        <v>70.4249184980338</v>
      </c>
      <c r="I28" s="1">
        <f>(1-2*$B$7)*H28+$B$7*H29</f>
        <v>70.6724964181151</v>
      </c>
      <c r="J28" s="1">
        <f>(1-2*$B$7)*I28+$B$7*I29</f>
        <v>70.90558120099828</v>
      </c>
      <c r="K28" s="1">
        <f>(1-2*$B$7)*J28+$B$7*J29</f>
        <v>71.13674018572644</v>
      </c>
      <c r="L28" s="1">
        <f>(1-2*$B$7)*K28+$B$7*K29</f>
        <v>71.35568768222029</v>
      </c>
      <c r="M28" s="1">
        <f>(1-2*$B$7)*L28+$B$7*L29</f>
        <v>71.57248198748093</v>
      </c>
      <c r="N28" s="1">
        <f>(1-2*$B$7)*M28+$B$7*M29</f>
        <v>71.77917709610816</v>
      </c>
      <c r="O28" s="1">
        <f>(1-2*$B$7)*N28+$B$7*N29</f>
        <v>71.98365978539877</v>
      </c>
      <c r="P28" s="1">
        <f>(1-2*$B$7)*O28+$B$7*O29</f>
        <v>72.17975203334073</v>
      </c>
      <c r="Q28" s="1">
        <f>(1-2*$B$7)*P28+$B$7*P29</f>
        <v>72.3736547642806</v>
      </c>
      <c r="R28" s="1">
        <f>(1-2*$B$7)*Q28+$B$7*Q29</f>
        <v>72.56051408768539</v>
      </c>
    </row>
    <row r="29">
      <c r="A29" s="4"/>
      <c r="B29" s="1">
        <f>B28+$B$5</f>
        <v>5.099999999999999</v>
      </c>
      <c r="C29" s="1">
        <f>3*(B29^2)</f>
        <v>78.02999999999996</v>
      </c>
      <c r="D29" s="1">
        <f>(1-2*$B$7)*C29+$B$7*C30</f>
        <v>78.29399999999997</v>
      </c>
      <c r="E29" s="1">
        <f>(1-2*$B$7)*D29+$B$7*D30</f>
        <v>78.55799999999995</v>
      </c>
      <c r="F29" s="1">
        <f>(1-2*$B$7)*E29+$B$7*E30</f>
        <v>78.82199999999997</v>
      </c>
      <c r="G29" s="1">
        <f>(1-2*$B$7)*F29+$B$7*F30</f>
        <v>79.05515147325099</v>
      </c>
      <c r="H29" s="1">
        <f>(1-2*$B$7)*G29+$B$7*G30</f>
        <v>79.2862463780521</v>
      </c>
      <c r="I29" s="1">
        <f>(1-2*$B$7)*H29+$B$7*H30</f>
        <v>79.49513034359391</v>
      </c>
      <c r="J29" s="1">
        <f>(1-2*$B$7)*I29+$B$7*I30</f>
        <v>79.70155319759158</v>
      </c>
      <c r="K29" s="1">
        <f>(1-2*$B$7)*J29+$B$7*J30</f>
        <v>79.89195156361984</v>
      </c>
      <c r="L29" s="1">
        <f>(1-2*$B$7)*K29+$B$7*K30</f>
        <v>80.07987423724987</v>
      </c>
      <c r="M29" s="1">
        <f>(1-2*$B$7)*L29+$B$7*L30</f>
        <v>80.25578343520199</v>
      </c>
      <c r="N29" s="1">
        <f>(1-2*$B$7)*M29+$B$7*M30</f>
        <v>80.4293192392577</v>
      </c>
      <c r="O29" s="1">
        <f>(1-2*$B$7)*N29+$B$7*N30</f>
        <v>80.59353151879124</v>
      </c>
      <c r="P29" s="1">
        <f>(1-2*$B$7)*O29+$B$7*O30</f>
        <v>80.75550758353721</v>
      </c>
      <c r="Q29" s="1">
        <f>(1-2*$B$7)*P29+$B$7*P30</f>
        <v>80.91004042750211</v>
      </c>
      <c r="R29" s="1">
        <f>(1-2*$B$7)*Q29+$B$7*Q30</f>
        <v>81.06248021153962</v>
      </c>
    </row>
    <row r="30">
      <c r="A30" s="4"/>
      <c r="B30" s="1">
        <f>B29+$B$5</f>
        <v>5.399999999999999</v>
      </c>
      <c r="C30" s="1">
        <f>3*(B30^2)</f>
        <v>87.47999999999996</v>
      </c>
      <c r="D30" s="1">
        <f>(1-2*$B$7)*C30+$B$7*C31</f>
        <v>87.74399999999994</v>
      </c>
      <c r="E30" s="1">
        <f>(1-2*$B$7)*D30+$B$7*D31</f>
        <v>88.00799999999998</v>
      </c>
      <c r="F30" s="1">
        <f>(1-2*$B$7)*E30+$B$7*E31</f>
        <v>88.2089007407407</v>
      </c>
      <c r="G30" s="1">
        <f>(1-2*$B$7)*F30+$B$7*F31</f>
        <v>88.40699706995883</v>
      </c>
      <c r="H30" s="1">
        <f>(1-2*$B$7)*G30+$B$7*G31</f>
        <v>88.5748369148605</v>
      </c>
      <c r="I30" s="1">
        <f>(1-2*$B$7)*H30+$B$7*H31</f>
        <v>88.73999283406796</v>
      </c>
      <c r="J30" s="1">
        <f>(1-2*$B$7)*I30+$B$7*I31</f>
        <v>88.88697639742449</v>
      </c>
      <c r="K30" s="1">
        <f>(1-2*$B$7)*J30+$B$7*J31</f>
        <v>89.03155022848377</v>
      </c>
      <c r="L30" s="1">
        <f>(1-2*$B$7)*K30+$B$7*K31</f>
        <v>89.16387506081787</v>
      </c>
      <c r="M30" s="1">
        <f>(1-2*$B$7)*L30+$B$7*L31</f>
        <v>89.2940444821279</v>
      </c>
      <c r="N30" s="1">
        <f>(1-2*$B$7)*M30+$B$7*M31</f>
        <v>89.41535013599852</v>
      </c>
      <c r="O30" s="1">
        <f>(1-2*$B$7)*N30+$B$7*N31</f>
        <v>89.53471793007324</v>
      </c>
      <c r="P30" s="1">
        <f>(1-2*$B$7)*O30+$B$7*O31</f>
        <v>89.6473530418437</v>
      </c>
      <c r="Q30" s="1">
        <f>(1-2*$B$7)*P30+$B$7*P31</f>
        <v>89.75823473989124</v>
      </c>
      <c r="R30" s="1">
        <f>(1-2*$B$7)*Q30+$B$7*Q31</f>
        <v>89.86381802577283</v>
      </c>
    </row>
    <row r="31">
      <c r="A31" s="4"/>
      <c r="B31" s="1">
        <f>B30+$B$5</f>
        <v>5.699999999999998</v>
      </c>
      <c r="C31" s="1">
        <f>3*(B31^2)</f>
        <v>97.46999999999994</v>
      </c>
      <c r="D31" s="1">
        <f>(1-2*$B$7)*C31+$B$7*C32</f>
        <v>97.73399999999998</v>
      </c>
      <c r="E31" s="1">
        <f>(1-2*$B$7)*D31+$B$7*D32</f>
        <v>97.8689333333333</v>
      </c>
      <c r="F31" s="1">
        <f>(1-2*$B$7)*E31+$B$7*E32</f>
        <v>98.00099851851851</v>
      </c>
      <c r="G31" s="1">
        <f>(1-2*$B$7)*F31+$B$7*F32</f>
        <v>98.1021514403292</v>
      </c>
      <c r="H31" s="1">
        <f>(1-2*$B$7)*G31+$B$7*G32</f>
        <v>98.20124637732052</v>
      </c>
      <c r="I31" s="1">
        <f>(1-2*$B$7)*H31+$B$7*H32</f>
        <v>98.2855035223167</v>
      </c>
      <c r="J31" s="1">
        <f>(1-2*$B$7)*I31+$B$7*I32</f>
        <v>98.36811879715135</v>
      </c>
      <c r="K31" s="1">
        <f>(1-2*$B$7)*J31+$B$7*J32</f>
        <v>98.441813323122</v>
      </c>
      <c r="L31" s="1">
        <f>(1-2*$B$7)*K31+$B$7*K32</f>
        <v>98.51413151888366</v>
      </c>
      <c r="M31" s="1">
        <f>(1-2*$B$7)*L31+$B$7*L32</f>
        <v>98.58043073015281</v>
      </c>
      <c r="N31" s="1">
        <f>(1-2*$B$7)*M31+$B$7*M32</f>
        <v>98.64554242971037</v>
      </c>
      <c r="O31" s="1">
        <f>(1-2*$B$7)*N31+$B$7*N32</f>
        <v>98.70629434270396</v>
      </c>
      <c r="P31" s="1">
        <f>(1-2*$B$7)*O31+$B$7*O32</f>
        <v>98.76600197342924</v>
      </c>
      <c r="Q31" s="1">
        <f>(1-2*$B$7)*P31+$B$7*P32</f>
        <v>98.8223948643109</v>
      </c>
      <c r="R31" s="1">
        <f>(1-2*$B$7)*Q31+$B$7*Q32</f>
        <v>98.8778568698204</v>
      </c>
    </row>
    <row r="32">
      <c r="A32" s="4"/>
      <c r="B32" s="1">
        <f>B31+$B$5</f>
        <v>5.999999999999998</v>
      </c>
      <c r="C32" s="1">
        <v>108.0</v>
      </c>
      <c r="D32" s="1">
        <v>108.0</v>
      </c>
      <c r="E32" s="1">
        <v>108.0</v>
      </c>
      <c r="F32" s="1">
        <v>108.0</v>
      </c>
      <c r="G32" s="1">
        <v>108.0</v>
      </c>
      <c r="H32" s="1">
        <v>108.0</v>
      </c>
      <c r="I32" s="1">
        <v>108.0</v>
      </c>
      <c r="J32" s="1">
        <v>108.0</v>
      </c>
      <c r="K32" s="1">
        <v>108.0</v>
      </c>
      <c r="L32" s="1">
        <v>108.0</v>
      </c>
      <c r="M32" s="1">
        <v>108.0</v>
      </c>
      <c r="N32" s="1">
        <v>108.0</v>
      </c>
      <c r="O32" s="1">
        <v>108.0</v>
      </c>
      <c r="P32" s="1">
        <v>108.0</v>
      </c>
      <c r="Q32" s="1">
        <v>108.0</v>
      </c>
      <c r="R32" s="1">
        <v>108.0</v>
      </c>
    </row>
  </sheetData>
  <mergeCells count="2">
    <mergeCell ref="A12:A32"/>
    <mergeCell ref="C10:R10"/>
  </mergeCells>
  <printOptions/>
  <pageMargins left="0.6912499999999999" right="0.6912499999999999" top="0.740625" bottom="0.740625" footer="0.29624999999999996" header="0.29624999999999996"/>
  <pageSetup paperSize="9" orientation="portrait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AppVersion>06.0000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BROOKSTONE SCHOOL</dc:creator>
  <dcterms:created xsi:type="dcterms:W3CDTF">2019-04-09T23:58:58Z</dcterms:created>
  <cp:lastModifiedBy>SM-N960U1</cp:lastModifiedBy>
  <dcterms:modified xsi:type="dcterms:W3CDTF">2019-04-18T00:50:56Z</dcterms:modified>
  <cp:revision>1</cp:revision>
</cp:coreProperties>
</file>