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54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" i="1"/>
  <c r="D4"/>
  <c r="F4" s="1"/>
  <c r="D5"/>
  <c r="D6"/>
  <c r="F6" s="1"/>
  <c r="D7"/>
  <c r="D8"/>
  <c r="F8" s="1"/>
  <c r="D9"/>
  <c r="D10"/>
  <c r="F10" s="1"/>
  <c r="D11"/>
  <c r="D12"/>
  <c r="F12" s="1"/>
  <c r="D13"/>
  <c r="F13" s="1"/>
  <c r="D2"/>
  <c r="F2" s="1"/>
  <c r="E12" l="1"/>
  <c r="E10"/>
  <c r="E8"/>
  <c r="E6"/>
  <c r="E4"/>
  <c r="E13"/>
  <c r="E9"/>
  <c r="E7"/>
  <c r="E5"/>
  <c r="F9"/>
  <c r="F5"/>
  <c r="F3"/>
  <c r="E11"/>
  <c r="F11"/>
  <c r="F7"/>
  <c r="E3"/>
  <c r="E14" l="1"/>
</calcChain>
</file>

<file path=xl/sharedStrings.xml><?xml version="1.0" encoding="utf-8"?>
<sst xmlns="http://schemas.openxmlformats.org/spreadsheetml/2006/main" count="11" uniqueCount="11">
  <si>
    <t>TIME</t>
  </si>
  <si>
    <t>RUNOFF</t>
  </si>
  <si>
    <t>BASE FLOW</t>
  </si>
  <si>
    <t>DIRECT RUNOFF</t>
  </si>
  <si>
    <t>DR*Dt</t>
  </si>
  <si>
    <t>DIRECT RUNOFF/1.05</t>
  </si>
  <si>
    <t>HEC-RAS; this is a numerical model designed to evaluate flow depth, velocity, and flooded zones by soly the slope of a place. It also calculates sediment transport and water temperature</t>
  </si>
  <si>
    <t>HEC-HMS; it is use for the simulatioin of hydrologic processes of basins. It includes traditional procedures of hydrologic analysis, such as infiltration events, unit hydrograms and routing</t>
  </si>
  <si>
    <t>MODFLOW; it is used specifically for groundwater modelling. It can simulate in both 2D and 3D. It also simulates factors affecting groundwater like recharge, pumping, ET, drainage, interflow,etc</t>
  </si>
  <si>
    <t>PRMS; it means Precipitation Runoff Modelling System.It is used to evaluate the effects of several combinations of geomorphology, trypes of soil,soil use, vegetation and climatic parameters in the hydrological response of a basin</t>
  </si>
  <si>
    <t>iRIC; it stands for International River Interface Cooperative. It is used for the simulation of as large as a riverbed and then its results are exported and used to analyze,mitigate, and prvent disasters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</si>
</sst>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RUNOFF</c:v>
                </c:pt>
              </c:strCache>
            </c:strRef>
          </c:tx>
          <c:marker>
            <c:symbol val="none"/>
          </c:marker>
          <c:xVal>
            <c:numRef>
              <c:f>Sheet1!$A$2:$A$14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Sheet1!$B$2:$B$14</c:f>
              <c:numCache>
                <c:formatCode>General</c:formatCode>
                <c:ptCount val="13"/>
                <c:pt idx="0">
                  <c:v>110</c:v>
                </c:pt>
                <c:pt idx="1">
                  <c:v>122</c:v>
                </c:pt>
                <c:pt idx="2">
                  <c:v>230</c:v>
                </c:pt>
                <c:pt idx="3">
                  <c:v>578</c:v>
                </c:pt>
                <c:pt idx="4">
                  <c:v>645</c:v>
                </c:pt>
                <c:pt idx="5">
                  <c:v>434</c:v>
                </c:pt>
                <c:pt idx="6">
                  <c:v>293</c:v>
                </c:pt>
                <c:pt idx="7">
                  <c:v>202</c:v>
                </c:pt>
                <c:pt idx="8">
                  <c:v>160</c:v>
                </c:pt>
                <c:pt idx="9">
                  <c:v>117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BASE FLOW</c:v>
                </c:pt>
              </c:strCache>
            </c:strRef>
          </c:tx>
          <c:marker>
            <c:symbol val="none"/>
          </c:marker>
          <c:xVal>
            <c:numRef>
              <c:f>Sheet1!$A$2:$A$14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Sheet1!$C$2:$C$14</c:f>
              <c:numCache>
                <c:formatCode>General</c:formatCode>
                <c:ptCount val="13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90</c:v>
                </c:pt>
                <c:pt idx="11">
                  <c:v>80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DIRECT RUNOFF</c:v>
                </c:pt>
              </c:strCache>
            </c:strRef>
          </c:tx>
          <c:marker>
            <c:symbol val="none"/>
          </c:marker>
          <c:xVal>
            <c:numRef>
              <c:f>Sheet1!$A$2:$A$14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Sheet1!$D$2:$D$14</c:f>
              <c:numCache>
                <c:formatCode>General</c:formatCode>
                <c:ptCount val="13"/>
                <c:pt idx="0">
                  <c:v>0</c:v>
                </c:pt>
                <c:pt idx="1">
                  <c:v>12</c:v>
                </c:pt>
                <c:pt idx="2">
                  <c:v>120</c:v>
                </c:pt>
                <c:pt idx="3">
                  <c:v>468</c:v>
                </c:pt>
                <c:pt idx="4">
                  <c:v>535</c:v>
                </c:pt>
                <c:pt idx="5">
                  <c:v>324</c:v>
                </c:pt>
                <c:pt idx="6">
                  <c:v>183</c:v>
                </c:pt>
                <c:pt idx="7">
                  <c:v>92</c:v>
                </c:pt>
                <c:pt idx="8">
                  <c:v>50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Sheet1!$F$1</c:f>
              <c:strCache>
                <c:ptCount val="1"/>
                <c:pt idx="0">
                  <c:v>DIRECT RUNOFF/1.05</c:v>
                </c:pt>
              </c:strCache>
            </c:strRef>
          </c:tx>
          <c:marker>
            <c:symbol val="none"/>
          </c:marker>
          <c:xVal>
            <c:numRef>
              <c:f>Sheet1!$A$2:$A$14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Sheet1!$F$2:$F$14</c:f>
              <c:numCache>
                <c:formatCode>General</c:formatCode>
                <c:ptCount val="13"/>
                <c:pt idx="0">
                  <c:v>0</c:v>
                </c:pt>
                <c:pt idx="1">
                  <c:v>11.428571428571429</c:v>
                </c:pt>
                <c:pt idx="2">
                  <c:v>114.28571428571428</c:v>
                </c:pt>
                <c:pt idx="3">
                  <c:v>445.71428571428572</c:v>
                </c:pt>
                <c:pt idx="4">
                  <c:v>509.52380952380952</c:v>
                </c:pt>
                <c:pt idx="5">
                  <c:v>308.57142857142856</c:v>
                </c:pt>
                <c:pt idx="6">
                  <c:v>174.28571428571428</c:v>
                </c:pt>
                <c:pt idx="7">
                  <c:v>87.61904761904762</c:v>
                </c:pt>
                <c:pt idx="8">
                  <c:v>47.61904761904762</c:v>
                </c:pt>
                <c:pt idx="9">
                  <c:v>6.6666666666666661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dLbls/>
        <c:axId val="41313408"/>
        <c:axId val="40557952"/>
      </c:scatterChart>
      <c:valAx>
        <c:axId val="413134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TIME(hr)</a:t>
                </a:r>
              </a:p>
            </c:rich>
          </c:tx>
          <c:layout/>
        </c:title>
        <c:numFmt formatCode="General" sourceLinked="1"/>
        <c:tickLblPos val="nextTo"/>
        <c:crossAx val="40557952"/>
        <c:crosses val="autoZero"/>
        <c:crossBetween val="midCat"/>
      </c:valAx>
      <c:valAx>
        <c:axId val="4055795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DISCHARGE(cfs)</a:t>
                </a:r>
              </a:p>
            </c:rich>
          </c:tx>
          <c:layout/>
        </c:title>
        <c:numFmt formatCode="General" sourceLinked="1"/>
        <c:tickLblPos val="nextTo"/>
        <c:crossAx val="41313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0</xdr:row>
      <xdr:rowOff>190499</xdr:rowOff>
    </xdr:from>
    <xdr:to>
      <xdr:col>13</xdr:col>
      <xdr:colOff>581024</xdr:colOff>
      <xdr:row>13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A7" zoomScale="85" zoomScaleNormal="85" workbookViewId="0">
      <selection activeCell="A22" sqref="A22:P22"/>
    </sheetView>
  </sheetViews>
  <sheetFormatPr defaultRowHeight="15"/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>
        <v>1</v>
      </c>
      <c r="B2">
        <v>110</v>
      </c>
      <c r="C2">
        <v>110</v>
      </c>
      <c r="D2">
        <f>B2-C2</f>
        <v>0</v>
      </c>
      <c r="F2">
        <f>D2/1.05</f>
        <v>0</v>
      </c>
    </row>
    <row r="3" spans="1:16">
      <c r="A3">
        <v>2</v>
      </c>
      <c r="B3">
        <v>122</v>
      </c>
      <c r="C3">
        <v>110</v>
      </c>
      <c r="D3">
        <f t="shared" ref="D3:D13" si="0">B3-C3</f>
        <v>12</v>
      </c>
      <c r="E3">
        <f>0.5*(D2+D3)</f>
        <v>6</v>
      </c>
      <c r="F3">
        <f t="shared" ref="F3:F13" si="1">D3/1.05</f>
        <v>11.428571428571429</v>
      </c>
    </row>
    <row r="4" spans="1:16">
      <c r="A4">
        <v>3</v>
      </c>
      <c r="B4">
        <v>230</v>
      </c>
      <c r="C4">
        <v>110</v>
      </c>
      <c r="D4">
        <f t="shared" si="0"/>
        <v>120</v>
      </c>
      <c r="E4">
        <f t="shared" ref="E4:E13" si="2">0.5*(D3+D4)</f>
        <v>66</v>
      </c>
      <c r="F4">
        <f t="shared" si="1"/>
        <v>114.28571428571428</v>
      </c>
    </row>
    <row r="5" spans="1:16">
      <c r="A5">
        <v>4</v>
      </c>
      <c r="B5">
        <v>578</v>
      </c>
      <c r="C5">
        <v>110</v>
      </c>
      <c r="D5">
        <f t="shared" si="0"/>
        <v>468</v>
      </c>
      <c r="E5">
        <f t="shared" si="2"/>
        <v>294</v>
      </c>
      <c r="F5">
        <f t="shared" si="1"/>
        <v>445.71428571428572</v>
      </c>
    </row>
    <row r="6" spans="1:16">
      <c r="A6">
        <v>5</v>
      </c>
      <c r="B6">
        <v>645</v>
      </c>
      <c r="C6">
        <v>110</v>
      </c>
      <c r="D6">
        <f t="shared" si="0"/>
        <v>535</v>
      </c>
      <c r="E6">
        <f t="shared" si="2"/>
        <v>501.5</v>
      </c>
      <c r="F6">
        <f t="shared" si="1"/>
        <v>509.52380952380952</v>
      </c>
    </row>
    <row r="7" spans="1:16">
      <c r="A7">
        <v>6</v>
      </c>
      <c r="B7">
        <v>434</v>
      </c>
      <c r="C7">
        <v>110</v>
      </c>
      <c r="D7">
        <f t="shared" si="0"/>
        <v>324</v>
      </c>
      <c r="E7">
        <f t="shared" si="2"/>
        <v>429.5</v>
      </c>
      <c r="F7">
        <f t="shared" si="1"/>
        <v>308.57142857142856</v>
      </c>
    </row>
    <row r="8" spans="1:16">
      <c r="A8">
        <v>7</v>
      </c>
      <c r="B8">
        <v>293</v>
      </c>
      <c r="C8">
        <v>110</v>
      </c>
      <c r="D8">
        <f t="shared" si="0"/>
        <v>183</v>
      </c>
      <c r="E8">
        <f t="shared" si="2"/>
        <v>253.5</v>
      </c>
      <c r="F8">
        <f t="shared" si="1"/>
        <v>174.28571428571428</v>
      </c>
    </row>
    <row r="9" spans="1:16">
      <c r="A9">
        <v>8</v>
      </c>
      <c r="B9">
        <v>202</v>
      </c>
      <c r="C9">
        <v>110</v>
      </c>
      <c r="D9">
        <f t="shared" si="0"/>
        <v>92</v>
      </c>
      <c r="E9">
        <f t="shared" si="2"/>
        <v>137.5</v>
      </c>
      <c r="F9">
        <f t="shared" si="1"/>
        <v>87.61904761904762</v>
      </c>
    </row>
    <row r="10" spans="1:16">
      <c r="A10">
        <v>9</v>
      </c>
      <c r="B10">
        <v>160</v>
      </c>
      <c r="C10">
        <v>110</v>
      </c>
      <c r="D10">
        <f t="shared" si="0"/>
        <v>50</v>
      </c>
      <c r="E10">
        <f t="shared" si="2"/>
        <v>71</v>
      </c>
      <c r="F10">
        <f t="shared" si="1"/>
        <v>47.61904761904762</v>
      </c>
    </row>
    <row r="11" spans="1:16">
      <c r="A11">
        <v>10</v>
      </c>
      <c r="B11">
        <v>117</v>
      </c>
      <c r="C11">
        <v>110</v>
      </c>
      <c r="D11">
        <f t="shared" si="0"/>
        <v>7</v>
      </c>
      <c r="E11">
        <f t="shared" si="2"/>
        <v>28.5</v>
      </c>
      <c r="F11">
        <f t="shared" si="1"/>
        <v>6.6666666666666661</v>
      </c>
    </row>
    <row r="12" spans="1:16">
      <c r="A12">
        <v>11</v>
      </c>
      <c r="B12">
        <v>90</v>
      </c>
      <c r="C12">
        <v>90</v>
      </c>
      <c r="D12">
        <f t="shared" si="0"/>
        <v>0</v>
      </c>
      <c r="E12">
        <f t="shared" si="2"/>
        <v>3.5</v>
      </c>
      <c r="F12">
        <f t="shared" si="1"/>
        <v>0</v>
      </c>
    </row>
    <row r="13" spans="1:16">
      <c r="A13">
        <v>12</v>
      </c>
      <c r="B13">
        <v>80</v>
      </c>
      <c r="C13">
        <v>80</v>
      </c>
      <c r="D13">
        <f t="shared" si="0"/>
        <v>0</v>
      </c>
      <c r="E13">
        <f t="shared" si="2"/>
        <v>0</v>
      </c>
      <c r="F13">
        <f t="shared" si="1"/>
        <v>0</v>
      </c>
    </row>
    <row r="14" spans="1:16">
      <c r="E14">
        <f>(SUM(E3:E13))/1715</f>
        <v>1.0443148688046646</v>
      </c>
    </row>
    <row r="16" spans="1:16">
      <c r="A16" s="1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 t="s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2" t="s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 t="s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0">
    <mergeCell ref="A21:P21"/>
    <mergeCell ref="A22:P22"/>
    <mergeCell ref="A23:P23"/>
    <mergeCell ref="A24:P24"/>
    <mergeCell ref="A25:P25"/>
    <mergeCell ref="A16:P16"/>
    <mergeCell ref="A17:P17"/>
    <mergeCell ref="A18:P18"/>
    <mergeCell ref="A19:P19"/>
    <mergeCell ref="A20:P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2020-04-01T04:09:49Z</dcterms:created>
  <dcterms:modified xsi:type="dcterms:W3CDTF">2020-04-01T06:04:57Z</dcterms:modified>
</cp:coreProperties>
</file>