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mi Sarat\Documents\"/>
    </mc:Choice>
  </mc:AlternateContent>
  <xr:revisionPtr revIDLastSave="0" documentId="13_ncr:1_{395F066C-90B2-4C69-9B19-F58E13FB6B73}" xr6:coauthVersionLast="43" xr6:coauthVersionMax="43" xr10:uidLastSave="{00000000-0000-0000-0000-000000000000}"/>
  <bookViews>
    <workbookView xWindow="-120" yWindow="-120" windowWidth="20730" windowHeight="11160" activeTab="2" xr2:uid="{6DCDEA63-3E0D-4443-9C82-184901F9E567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3" l="1"/>
  <c r="C28" i="4"/>
  <c r="C25" i="4"/>
  <c r="D13" i="3" l="1"/>
  <c r="D12" i="3"/>
  <c r="B7" i="3"/>
  <c r="D7" i="3"/>
  <c r="C7" i="3"/>
  <c r="C18" i="2" l="1"/>
  <c r="C17" i="2"/>
  <c r="C6" i="2"/>
  <c r="C12" i="1"/>
  <c r="C10" i="1"/>
  <c r="C9" i="1"/>
  <c r="B7" i="1"/>
</calcChain>
</file>

<file path=xl/sharedStrings.xml><?xml version="1.0" encoding="utf-8"?>
<sst xmlns="http://schemas.openxmlformats.org/spreadsheetml/2006/main" count="78" uniqueCount="66">
  <si>
    <t>₦'000</t>
  </si>
  <si>
    <r>
      <t xml:space="preserve">                     </t>
    </r>
    <r>
      <rPr>
        <sz val="12"/>
        <color theme="1"/>
        <rFont val="Calibri Light"/>
        <family val="2"/>
        <scheme val="major"/>
      </rPr>
      <t xml:space="preserve"> MAKEBA CLUB                     a) </t>
    </r>
    <r>
      <rPr>
        <b/>
        <sz val="12"/>
        <color theme="1"/>
        <rFont val="Calibri Light"/>
        <family val="2"/>
        <scheme val="major"/>
      </rPr>
      <t xml:space="preserve">BAR INCOME STATEMENT     </t>
    </r>
  </si>
  <si>
    <t>Bar receipts</t>
  </si>
  <si>
    <t>Cost of Bar Sles:</t>
  </si>
  <si>
    <t>Opening inventory</t>
  </si>
  <si>
    <t>purchase</t>
  </si>
  <si>
    <t>closing inventory</t>
  </si>
  <si>
    <t>Bar wages</t>
  </si>
  <si>
    <r>
      <t xml:space="preserve">b) </t>
    </r>
    <r>
      <rPr>
        <b/>
        <sz val="12"/>
        <color theme="1"/>
        <rFont val="Calibri Light"/>
        <family val="2"/>
        <scheme val="major"/>
      </rPr>
      <t>INCOME AND EXPENDITURE FOR THE YEAR ENDED 31ST DECEMBER 2014</t>
    </r>
  </si>
  <si>
    <t>INCOME</t>
  </si>
  <si>
    <t>Bar profit</t>
  </si>
  <si>
    <t>Subscripton(W1)</t>
  </si>
  <si>
    <t>Membership admission</t>
  </si>
  <si>
    <t>EEXPENDITURE</t>
  </si>
  <si>
    <t>Depreciation on equipment (25% of 5,620)</t>
  </si>
  <si>
    <t>Depreciation on furniture&amp;fitting (5,320 - 4,290)</t>
  </si>
  <si>
    <t>Insurance prepaid (W2)</t>
  </si>
  <si>
    <t>Rent and rates</t>
  </si>
  <si>
    <t>Social expenses</t>
  </si>
  <si>
    <t>General wages</t>
  </si>
  <si>
    <t>Electricity expenses</t>
  </si>
  <si>
    <t>Postage&amp;telephone</t>
  </si>
  <si>
    <t>Bank charges</t>
  </si>
  <si>
    <t>c) STATEMENT OF FINANCIAL POSITION AS AT 31ST DECEMBER 2014</t>
  </si>
  <si>
    <t>Non-current Asset</t>
  </si>
  <si>
    <t>Cost</t>
  </si>
  <si>
    <t>Dep.</t>
  </si>
  <si>
    <t>Carrying value</t>
  </si>
  <si>
    <t>Premises</t>
  </si>
  <si>
    <t>furniture&amp;fitting</t>
  </si>
  <si>
    <t>Equipment</t>
  </si>
  <si>
    <t xml:space="preserve">       -</t>
  </si>
  <si>
    <t>Current Asset</t>
  </si>
  <si>
    <t>Bar inventories</t>
  </si>
  <si>
    <t>Cash in hand</t>
  </si>
  <si>
    <t>Insurance prepaid</t>
  </si>
  <si>
    <t>WORKING</t>
  </si>
  <si>
    <t xml:space="preserve">Working1:      </t>
  </si>
  <si>
    <t>Membership Subscription A/C</t>
  </si>
  <si>
    <t xml:space="preserve">BAL b/f                                            70 </t>
  </si>
  <si>
    <t>R&amp;P                                    8,500</t>
  </si>
  <si>
    <r>
      <t xml:space="preserve">BAL c/d                                 </t>
    </r>
    <r>
      <rPr>
        <u/>
        <sz val="11"/>
        <color theme="1"/>
        <rFont val="Calibri"/>
        <family val="2"/>
        <scheme val="minor"/>
      </rPr>
      <t>110</t>
    </r>
  </si>
  <si>
    <t>BAL b/d       110</t>
  </si>
  <si>
    <t>Working 2:</t>
  </si>
  <si>
    <t>Insurance A/C</t>
  </si>
  <si>
    <r>
      <t xml:space="preserve">I&amp;E(Bal fig.)                              </t>
    </r>
    <r>
      <rPr>
        <u/>
        <sz val="11"/>
        <color theme="1"/>
        <rFont val="Calibri"/>
        <family val="2"/>
        <scheme val="minor"/>
      </rPr>
      <t xml:space="preserve"> 8,540</t>
    </r>
  </si>
  <si>
    <t>BAL b/f                                               140</t>
  </si>
  <si>
    <t>I&amp;E9Bal fig.)                            589</t>
  </si>
  <si>
    <r>
      <t xml:space="preserve">R&amp;P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609</t>
    </r>
  </si>
  <si>
    <r>
      <t xml:space="preserve">BAL c/d                                     </t>
    </r>
    <r>
      <rPr>
        <u/>
        <sz val="11"/>
        <color theme="1"/>
        <rFont val="Calibri"/>
        <family val="2"/>
        <scheme val="minor"/>
      </rPr>
      <t xml:space="preserve"> 160</t>
    </r>
  </si>
  <si>
    <t>BAL b/d             160</t>
  </si>
  <si>
    <t>working 3:</t>
  </si>
  <si>
    <t>Accumulated Fund as at 1/1/2014</t>
  </si>
  <si>
    <t xml:space="preserve">                                                           ₦'000</t>
  </si>
  <si>
    <t xml:space="preserve">                                                 ₦'000</t>
  </si>
  <si>
    <t xml:space="preserve">                                                          ₦'000</t>
  </si>
  <si>
    <t xml:space="preserve">                                                ₦'000</t>
  </si>
  <si>
    <t xml:space="preserve">                                                  ₦'000</t>
  </si>
  <si>
    <t>Assets</t>
  </si>
  <si>
    <t>Furniture&amp;fitting</t>
  </si>
  <si>
    <t>Liabilties</t>
  </si>
  <si>
    <t>subscription in advance</t>
  </si>
  <si>
    <t>Accumulated Fund 1/1/2014</t>
  </si>
  <si>
    <t>Accumulated Fund 1/1/2013</t>
  </si>
  <si>
    <t>Surplus</t>
  </si>
  <si>
    <t>Surplus or Excess of Icome over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</si>
</sst>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quotePrefix="1" applyFont="1"/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3" fontId="0" fillId="0" borderId="0" xfId="0" applyNumberFormat="1" applyFont="1"/>
    <xf numFmtId="0" fontId="6" fillId="0" borderId="0" xfId="0" applyFont="1"/>
    <xf numFmtId="0" fontId="3" fillId="0" borderId="0" xfId="0" applyFont="1"/>
    <xf numFmtId="3" fontId="6" fillId="0" borderId="0" xfId="0" applyNumberFormat="1" applyFont="1"/>
    <xf numFmtId="0" fontId="2" fillId="0" borderId="0" xfId="0" applyFont="1"/>
    <xf numFmtId="0" fontId="7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F0B062-177A-47E6-9F92-9F5A99420179}" name="Table1" displayName="Table1" ref="B5:C8" totalsRowShown="0">
  <autoFilter ref="B5:C8" xr:uid="{12685007-41E4-47E1-8981-B1468F576DE9}"/>
  <tableColumns count="2">
    <tableColumn id="1" xr3:uid="{EAADBC5F-CB24-4002-82B3-60F350F88914}" name="BAL b/f                                            70 "/>
    <tableColumn id="2" xr3:uid="{C93C8C96-5726-46EF-B3DB-E55D68F9712B}" name="R&amp;P                                    8,50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76F8EC-CEC6-4A16-BD7B-03A76BC2C072}" name="Table2" displayName="Table2" ref="B11:C15" totalsRowShown="0">
  <autoFilter ref="B11:C15" xr:uid="{AABBF841-C844-4D6D-9C4C-822993120F85}"/>
  <tableColumns count="2">
    <tableColumn id="1" xr3:uid="{04D9CBD0-71A1-4F1A-84DA-051072826E5F}" name="                                                          ₦'000"/>
    <tableColumn id="2" xr3:uid="{77B04337-ABC0-457F-9345-19F6E95B2347}" name="                                                ₦'00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2664F-DDBB-4278-BBF9-3CBD61836DD7}">
  <dimension ref="A1:D12"/>
  <sheetViews>
    <sheetView zoomScaleNormal="100" workbookViewId="0">
      <selection activeCell="A12" sqref="A12"/>
    </sheetView>
  </sheetViews>
  <sheetFormatPr defaultRowHeight="15" x14ac:dyDescent="0.25"/>
  <cols>
    <col min="1" max="1" width="36.85546875" customWidth="1"/>
  </cols>
  <sheetData>
    <row r="1" spans="1:4" ht="31.5" x14ac:dyDescent="0.25">
      <c r="A1" s="3" t="s">
        <v>1</v>
      </c>
      <c r="B1" s="1"/>
      <c r="C1" s="1"/>
      <c r="D1" s="1"/>
    </row>
    <row r="2" spans="1:4" x14ac:dyDescent="0.25">
      <c r="B2" s="4" t="s">
        <v>0</v>
      </c>
      <c r="C2" s="2" t="s">
        <v>0</v>
      </c>
    </row>
    <row r="3" spans="1:4" x14ac:dyDescent="0.25">
      <c r="A3" t="s">
        <v>2</v>
      </c>
      <c r="C3" s="6">
        <v>9600</v>
      </c>
    </row>
    <row r="4" spans="1:4" x14ac:dyDescent="0.25">
      <c r="A4" s="5" t="s">
        <v>3</v>
      </c>
    </row>
    <row r="5" spans="1:4" x14ac:dyDescent="0.25">
      <c r="A5" t="s">
        <v>4</v>
      </c>
      <c r="B5" s="6">
        <v>1250</v>
      </c>
    </row>
    <row r="6" spans="1:4" x14ac:dyDescent="0.25">
      <c r="A6" t="s">
        <v>5</v>
      </c>
      <c r="B6" s="7">
        <v>5830</v>
      </c>
      <c r="C6" s="6"/>
    </row>
    <row r="7" spans="1:4" x14ac:dyDescent="0.25">
      <c r="B7" s="8">
        <f>SUM(B5:B6)</f>
        <v>7080</v>
      </c>
    </row>
    <row r="8" spans="1:4" x14ac:dyDescent="0.25">
      <c r="A8" t="s">
        <v>6</v>
      </c>
      <c r="B8" s="7">
        <v>-1630</v>
      </c>
      <c r="C8" s="7"/>
    </row>
    <row r="9" spans="1:4" x14ac:dyDescent="0.25">
      <c r="B9" s="6"/>
      <c r="C9" s="7">
        <f>SUM(B7,B8)</f>
        <v>5450</v>
      </c>
    </row>
    <row r="10" spans="1:4" x14ac:dyDescent="0.25">
      <c r="C10" s="6" t="str">
        <f>IMSUB(C3,C9)</f>
        <v>4150</v>
      </c>
    </row>
    <row r="11" spans="1:4" x14ac:dyDescent="0.25">
      <c r="A11" t="s">
        <v>7</v>
      </c>
      <c r="C11" s="7">
        <v>2130</v>
      </c>
    </row>
    <row r="12" spans="1:4" x14ac:dyDescent="0.25">
      <c r="A12" t="s">
        <v>10</v>
      </c>
      <c r="C12" s="9" t="str">
        <f>IMSUB(C10,C11)</f>
        <v>2020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12E7-FB12-4958-909F-1080D4E7C56D}">
  <dimension ref="A1:C18"/>
  <sheetViews>
    <sheetView workbookViewId="0">
      <selection activeCell="A18" sqref="A18"/>
    </sheetView>
  </sheetViews>
  <sheetFormatPr defaultRowHeight="15" x14ac:dyDescent="0.25"/>
  <cols>
    <col min="1" max="1" width="82.42578125" customWidth="1"/>
  </cols>
  <sheetData>
    <row r="1" spans="1:3" ht="15.75" x14ac:dyDescent="0.25">
      <c r="A1" t="s">
        <v>8</v>
      </c>
    </row>
    <row r="2" spans="1:3" ht="15.75" x14ac:dyDescent="0.25">
      <c r="A2" s="10" t="s">
        <v>9</v>
      </c>
      <c r="B2" s="2" t="s">
        <v>0</v>
      </c>
      <c r="C2" s="2" t="s">
        <v>0</v>
      </c>
    </row>
    <row r="3" spans="1:3" x14ac:dyDescent="0.25">
      <c r="A3" t="s">
        <v>10</v>
      </c>
      <c r="C3" s="6">
        <v>2020</v>
      </c>
    </row>
    <row r="4" spans="1:3" x14ac:dyDescent="0.25">
      <c r="A4" t="s">
        <v>11</v>
      </c>
      <c r="C4">
        <v>8540</v>
      </c>
    </row>
    <row r="5" spans="1:3" x14ac:dyDescent="0.25">
      <c r="A5" t="s">
        <v>12</v>
      </c>
      <c r="C5" s="5">
        <v>670</v>
      </c>
    </row>
    <row r="6" spans="1:3" x14ac:dyDescent="0.25">
      <c r="C6" s="8">
        <f>SUM(C3,C4,C5)</f>
        <v>11230</v>
      </c>
    </row>
    <row r="7" spans="1:3" ht="15.75" x14ac:dyDescent="0.25">
      <c r="A7" s="10" t="s">
        <v>13</v>
      </c>
    </row>
    <row r="8" spans="1:3" x14ac:dyDescent="0.25">
      <c r="A8" t="s">
        <v>15</v>
      </c>
      <c r="B8" s="6">
        <v>1030</v>
      </c>
    </row>
    <row r="9" spans="1:3" x14ac:dyDescent="0.25">
      <c r="A9" t="s">
        <v>14</v>
      </c>
      <c r="B9" s="6">
        <v>1405</v>
      </c>
    </row>
    <row r="10" spans="1:3" x14ac:dyDescent="0.25">
      <c r="A10" t="s">
        <v>16</v>
      </c>
      <c r="B10">
        <v>589</v>
      </c>
    </row>
    <row r="11" spans="1:3" x14ac:dyDescent="0.25">
      <c r="A11" t="s">
        <v>17</v>
      </c>
      <c r="B11">
        <v>605</v>
      </c>
    </row>
    <row r="12" spans="1:3" x14ac:dyDescent="0.25">
      <c r="A12" t="s">
        <v>18</v>
      </c>
      <c r="B12" s="6">
        <v>2500</v>
      </c>
    </row>
    <row r="13" spans="1:3" x14ac:dyDescent="0.25">
      <c r="A13" t="s">
        <v>19</v>
      </c>
      <c r="B13" s="6">
        <v>3210</v>
      </c>
    </row>
    <row r="14" spans="1:3" x14ac:dyDescent="0.25">
      <c r="A14" t="s">
        <v>20</v>
      </c>
      <c r="B14" s="6">
        <v>309</v>
      </c>
    </row>
    <row r="15" spans="1:3" x14ac:dyDescent="0.25">
      <c r="A15" t="s">
        <v>21</v>
      </c>
      <c r="B15" s="6">
        <v>425</v>
      </c>
    </row>
    <row r="16" spans="1:3" x14ac:dyDescent="0.25">
      <c r="A16" t="s">
        <v>22</v>
      </c>
      <c r="B16" s="6">
        <v>132</v>
      </c>
    </row>
    <row r="17" spans="1:3" x14ac:dyDescent="0.25">
      <c r="B17" s="6"/>
      <c r="C17" s="7">
        <f>SUM(B8,B9,B10,B11,B12,B13,B14,B15,B16)</f>
        <v>10205</v>
      </c>
    </row>
    <row r="18" spans="1:3" x14ac:dyDescent="0.25">
      <c r="A18" t="s">
        <v>65</v>
      </c>
      <c r="C18" s="9" t="str">
        <f>IMSUB(C6,C17)</f>
        <v>1025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4DC0-55ED-44D7-B0A5-7C16D0BED48F}">
  <dimension ref="A1:D16"/>
  <sheetViews>
    <sheetView tabSelected="1" zoomScaleNormal="100" workbookViewId="0">
      <selection activeCell="A16" sqref="A16"/>
    </sheetView>
  </sheetViews>
  <sheetFormatPr defaultRowHeight="15" x14ac:dyDescent="0.25"/>
  <cols>
    <col min="1" max="1" width="59.5703125" customWidth="1"/>
    <col min="4" max="4" width="13.28515625" customWidth="1"/>
  </cols>
  <sheetData>
    <row r="1" spans="1:4" x14ac:dyDescent="0.25">
      <c r="A1" t="s">
        <v>23</v>
      </c>
    </row>
    <row r="2" spans="1:4" x14ac:dyDescent="0.25">
      <c r="A2" t="s">
        <v>24</v>
      </c>
      <c r="B2" t="s">
        <v>25</v>
      </c>
      <c r="C2" t="s">
        <v>26</v>
      </c>
      <c r="D2" t="s">
        <v>27</v>
      </c>
    </row>
    <row r="3" spans="1:4" x14ac:dyDescent="0.25">
      <c r="B3" s="2" t="s">
        <v>0</v>
      </c>
      <c r="C3" s="2" t="s">
        <v>0</v>
      </c>
      <c r="D3" s="2" t="s">
        <v>0</v>
      </c>
    </row>
    <row r="4" spans="1:4" x14ac:dyDescent="0.25">
      <c r="A4" t="s">
        <v>28</v>
      </c>
      <c r="B4" s="6">
        <v>70000</v>
      </c>
      <c r="C4" t="s">
        <v>31</v>
      </c>
      <c r="D4" s="6">
        <v>70000</v>
      </c>
    </row>
    <row r="5" spans="1:4" x14ac:dyDescent="0.25">
      <c r="A5" t="s">
        <v>29</v>
      </c>
      <c r="B5" s="6">
        <v>5320</v>
      </c>
      <c r="C5" s="6">
        <v>1030</v>
      </c>
      <c r="D5" s="6">
        <v>4290</v>
      </c>
    </row>
    <row r="6" spans="1:4" x14ac:dyDescent="0.25">
      <c r="A6" t="s">
        <v>30</v>
      </c>
      <c r="B6" s="7">
        <v>5620</v>
      </c>
      <c r="C6" s="7">
        <v>1405</v>
      </c>
      <c r="D6" s="7">
        <v>4215</v>
      </c>
    </row>
    <row r="7" spans="1:4" x14ac:dyDescent="0.25">
      <c r="B7" s="11">
        <f>SUM(B4:B6)</f>
        <v>80940</v>
      </c>
      <c r="C7" s="11">
        <f>SUM(C5:C6)</f>
        <v>2435</v>
      </c>
      <c r="D7" s="8">
        <f>SUM(D4:D6)</f>
        <v>78505</v>
      </c>
    </row>
    <row r="8" spans="1:4" x14ac:dyDescent="0.25">
      <c r="A8" t="s">
        <v>32</v>
      </c>
    </row>
    <row r="9" spans="1:4" x14ac:dyDescent="0.25">
      <c r="A9" t="s">
        <v>33</v>
      </c>
      <c r="C9" s="6">
        <v>1630</v>
      </c>
    </row>
    <row r="10" spans="1:4" x14ac:dyDescent="0.25">
      <c r="A10" t="s">
        <v>34</v>
      </c>
      <c r="C10" s="6">
        <v>4400</v>
      </c>
    </row>
    <row r="11" spans="1:4" x14ac:dyDescent="0.25">
      <c r="A11" t="s">
        <v>35</v>
      </c>
      <c r="C11" s="5">
        <v>160</v>
      </c>
    </row>
    <row r="12" spans="1:4" x14ac:dyDescent="0.25">
      <c r="D12" s="7">
        <f>SUM(C9,C10,C11)</f>
        <v>6190</v>
      </c>
    </row>
    <row r="13" spans="1:4" x14ac:dyDescent="0.25">
      <c r="D13" s="11">
        <f>SUM(D7,D12)</f>
        <v>84695</v>
      </c>
    </row>
    <row r="14" spans="1:4" x14ac:dyDescent="0.25">
      <c r="A14" t="s">
        <v>63</v>
      </c>
      <c r="D14" s="6">
        <v>83640</v>
      </c>
    </row>
    <row r="15" spans="1:4" x14ac:dyDescent="0.25">
      <c r="A15" t="s">
        <v>64</v>
      </c>
      <c r="D15" s="7">
        <v>1025</v>
      </c>
    </row>
    <row r="16" spans="1:4" x14ac:dyDescent="0.25">
      <c r="A16" t="s">
        <v>62</v>
      </c>
      <c r="D16" s="11">
        <f>SUM(D14:D15)</f>
        <v>84665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A41E-2A29-461A-9978-51C2B2D9EEE7}">
  <dimension ref="A1:C28"/>
  <sheetViews>
    <sheetView topLeftCell="A10" workbookViewId="0">
      <selection activeCell="B28" sqref="B28"/>
    </sheetView>
  </sheetViews>
  <sheetFormatPr defaultRowHeight="15" x14ac:dyDescent="0.25"/>
  <cols>
    <col min="1" max="1" width="18.5703125" customWidth="1"/>
    <col min="2" max="2" width="30.85546875" customWidth="1"/>
    <col min="3" max="3" width="27.42578125" customWidth="1"/>
  </cols>
  <sheetData>
    <row r="1" spans="1:3" ht="15.75" x14ac:dyDescent="0.25">
      <c r="A1" s="12" t="s">
        <v>36</v>
      </c>
    </row>
    <row r="2" spans="1:3" ht="15.75" x14ac:dyDescent="0.25">
      <c r="A2" t="s">
        <v>37</v>
      </c>
      <c r="B2" s="13"/>
    </row>
    <row r="3" spans="1:3" x14ac:dyDescent="0.25">
      <c r="B3" t="s">
        <v>38</v>
      </c>
    </row>
    <row r="4" spans="1:3" x14ac:dyDescent="0.25">
      <c r="B4" s="2" t="s">
        <v>53</v>
      </c>
      <c r="C4" s="2" t="s">
        <v>54</v>
      </c>
    </row>
    <row r="5" spans="1:3" x14ac:dyDescent="0.25">
      <c r="B5" t="s">
        <v>39</v>
      </c>
      <c r="C5" t="s">
        <v>40</v>
      </c>
    </row>
    <row r="6" spans="1:3" x14ac:dyDescent="0.25">
      <c r="B6" s="14" t="s">
        <v>45</v>
      </c>
      <c r="C6" t="s">
        <v>41</v>
      </c>
    </row>
    <row r="7" spans="1:3" x14ac:dyDescent="0.25">
      <c r="B7" s="11">
        <v>8610</v>
      </c>
      <c r="C7" s="11">
        <v>8610</v>
      </c>
    </row>
    <row r="8" spans="1:3" x14ac:dyDescent="0.25">
      <c r="B8" t="s">
        <v>42</v>
      </c>
    </row>
    <row r="10" spans="1:3" x14ac:dyDescent="0.25">
      <c r="A10" t="s">
        <v>43</v>
      </c>
      <c r="B10" t="s">
        <v>44</v>
      </c>
    </row>
    <row r="11" spans="1:3" x14ac:dyDescent="0.25">
      <c r="B11" s="2" t="s">
        <v>55</v>
      </c>
      <c r="C11" s="2" t="s">
        <v>56</v>
      </c>
    </row>
    <row r="12" spans="1:3" x14ac:dyDescent="0.25">
      <c r="B12" t="s">
        <v>46</v>
      </c>
      <c r="C12" t="s">
        <v>47</v>
      </c>
    </row>
    <row r="13" spans="1:3" x14ac:dyDescent="0.25">
      <c r="B13" t="s">
        <v>48</v>
      </c>
      <c r="C13" t="s">
        <v>49</v>
      </c>
    </row>
    <row r="14" spans="1:3" x14ac:dyDescent="0.25">
      <c r="B14" s="9">
        <v>749</v>
      </c>
      <c r="C14" s="9">
        <v>749</v>
      </c>
    </row>
    <row r="15" spans="1:3" x14ac:dyDescent="0.25">
      <c r="B15" t="s">
        <v>50</v>
      </c>
    </row>
    <row r="17" spans="1:3" x14ac:dyDescent="0.25">
      <c r="A17" t="s">
        <v>51</v>
      </c>
    </row>
    <row r="18" spans="1:3" x14ac:dyDescent="0.25">
      <c r="B18" t="s">
        <v>52</v>
      </c>
    </row>
    <row r="19" spans="1:3" x14ac:dyDescent="0.25">
      <c r="B19" t="s">
        <v>58</v>
      </c>
      <c r="C19" s="2" t="s">
        <v>57</v>
      </c>
    </row>
    <row r="20" spans="1:3" x14ac:dyDescent="0.25">
      <c r="B20" t="s">
        <v>28</v>
      </c>
      <c r="C20" s="6">
        <v>70000</v>
      </c>
    </row>
    <row r="21" spans="1:3" x14ac:dyDescent="0.25">
      <c r="B21" t="s">
        <v>59</v>
      </c>
      <c r="C21" s="6">
        <v>5320</v>
      </c>
    </row>
    <row r="22" spans="1:3" x14ac:dyDescent="0.25">
      <c r="B22" t="s">
        <v>33</v>
      </c>
      <c r="C22" s="6">
        <v>1250</v>
      </c>
    </row>
    <row r="23" spans="1:3" x14ac:dyDescent="0.25">
      <c r="B23" t="s">
        <v>35</v>
      </c>
      <c r="C23" s="6">
        <v>140</v>
      </c>
    </row>
    <row r="24" spans="1:3" x14ac:dyDescent="0.25">
      <c r="B24" t="s">
        <v>34</v>
      </c>
      <c r="C24" s="7">
        <v>7000</v>
      </c>
    </row>
    <row r="25" spans="1:3" x14ac:dyDescent="0.25">
      <c r="C25" s="6">
        <f>SUM(C20:C24)</f>
        <v>83710</v>
      </c>
    </row>
    <row r="26" spans="1:3" x14ac:dyDescent="0.25">
      <c r="B26" t="s">
        <v>60</v>
      </c>
    </row>
    <row r="27" spans="1:3" x14ac:dyDescent="0.25">
      <c r="B27" t="s">
        <v>61</v>
      </c>
      <c r="C27" s="7">
        <v>-70</v>
      </c>
    </row>
    <row r="28" spans="1:3" x14ac:dyDescent="0.25">
      <c r="B28" t="s">
        <v>52</v>
      </c>
      <c r="C28" s="11">
        <f>SUM(C25,C27)</f>
        <v>83640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Salami Sarat</dc:creator>
  <cp:lastModifiedBy>Salami Sarat</cp:lastModifiedBy>
  <dcterms:created xsi:type="dcterms:W3CDTF">2020-05-01T12:03:48Z</dcterms:created>
  <dcterms:modified xsi:type="dcterms:W3CDTF">2020-05-03T03:56:30Z</dcterms:modified>
</cp:coreProperties>
</file>